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filesv3\2024年度\01100国際部\00613国際教育課\02　国際学生交流チーム\03　国際交流会館\01 入居者管理\★システム化検討\★申請フォーマット\202312 申請フォーマット最新版 - コピー\"/>
    </mc:Choice>
  </mc:AlternateContent>
  <xr:revisionPtr revIDLastSave="0" documentId="13_ncr:1_{E4285C5A-8AED-43BB-8573-A87985EF0B6C}" xr6:coauthVersionLast="47" xr6:coauthVersionMax="47" xr10:uidLastSave="{00000000-0000-0000-0000-000000000000}"/>
  <workbookProtection workbookAlgorithmName="SHA-512" workbookHashValue="HxV2v1cO4b++VbJ6tng68ZJr00ubX59bPcVXUPvhMSXuripXoWgKMZpF5xtCTEx2qwtwSAhHQ72zm5StZpymEA==" workbookSaltValue="oGwArGiuHUROz8Xh7+gdJw==" workbookSpinCount="100000" lockStructure="1"/>
  <bookViews>
    <workbookView xWindow="0" yWindow="975" windowWidth="21600" windowHeight="11295" xr2:uid="{00000000-000D-0000-FFFF-FFFF00000000}"/>
  </bookViews>
  <sheets>
    <sheet name="入居申請" sheetId="5" r:id="rId1"/>
    <sheet name="受入学部マスタ等"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 i="5" l="1"/>
  <c r="K3" i="5" l="1"/>
  <c r="K4" i="5"/>
  <c r="K5"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2" i="5"/>
  <c r="M3" i="5"/>
  <c r="M4" i="5"/>
  <c r="M5" i="5"/>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2" i="5"/>
  <c r="S40" i="5" l="1"/>
  <c r="A40" i="5"/>
  <c r="S39" i="5"/>
  <c r="A39" i="5"/>
  <c r="S38" i="5"/>
  <c r="A38" i="5"/>
  <c r="S37" i="5"/>
  <c r="A37" i="5"/>
  <c r="S36" i="5"/>
  <c r="A36" i="5"/>
  <c r="S35" i="5"/>
  <c r="A35" i="5"/>
  <c r="S34" i="5"/>
  <c r="A34" i="5"/>
  <c r="S33" i="5"/>
  <c r="A33" i="5"/>
  <c r="S32" i="5"/>
  <c r="A32" i="5"/>
  <c r="S31" i="5"/>
  <c r="A31" i="5"/>
  <c r="S30" i="5"/>
  <c r="A30" i="5"/>
  <c r="S29" i="5"/>
  <c r="A29" i="5"/>
  <c r="S28" i="5"/>
  <c r="A28" i="5"/>
  <c r="S27" i="5"/>
  <c r="A27" i="5"/>
  <c r="S26" i="5"/>
  <c r="A26" i="5"/>
  <c r="S25" i="5"/>
  <c r="A25" i="5"/>
  <c r="S24" i="5"/>
  <c r="A24" i="5"/>
  <c r="S23" i="5"/>
  <c r="A23" i="5"/>
  <c r="S22" i="5"/>
  <c r="A22" i="5"/>
  <c r="S21" i="5"/>
  <c r="A21" i="5"/>
  <c r="S20" i="5"/>
  <c r="A20" i="5"/>
  <c r="S19" i="5"/>
  <c r="A19" i="5"/>
  <c r="S18" i="5"/>
  <c r="A18" i="5"/>
  <c r="S17" i="5"/>
  <c r="A17" i="5"/>
  <c r="S16" i="5"/>
  <c r="A16" i="5"/>
  <c r="S15" i="5"/>
  <c r="A15" i="5"/>
  <c r="S14" i="5"/>
  <c r="A14" i="5"/>
  <c r="S13" i="5"/>
  <c r="A13" i="5"/>
  <c r="S12" i="5"/>
  <c r="A12" i="5"/>
  <c r="S11" i="5"/>
  <c r="A11" i="5"/>
  <c r="S10" i="5"/>
  <c r="A10" i="5"/>
  <c r="S9" i="5"/>
  <c r="S8" i="5"/>
  <c r="S4" i="5"/>
  <c r="S5" i="5" s="1"/>
  <c r="S6" i="5" s="1"/>
  <c r="S7" i="5" s="1"/>
  <c r="S3" i="5"/>
  <c r="A3" i="5"/>
  <c r="A4" i="5" s="1"/>
  <c r="A5" i="5" s="1"/>
  <c r="A6" i="5" s="1"/>
  <c r="A7" i="5" s="1"/>
  <c r="A8" i="5" s="1"/>
  <c r="A9" i="5" s="1"/>
  <c r="S2" i="5"/>
</calcChain>
</file>

<file path=xl/sharedStrings.xml><?xml version="1.0" encoding="utf-8"?>
<sst xmlns="http://schemas.openxmlformats.org/spreadsheetml/2006/main" count="66" uniqueCount="61">
  <si>
    <t>氏名
Full Name</t>
    <rPh sb="0" eb="2">
      <t>シメイ</t>
    </rPh>
    <phoneticPr fontId="2"/>
  </si>
  <si>
    <t>氏名カナ
Name in Katakana</t>
    <phoneticPr fontId="2"/>
  </si>
  <si>
    <t>国籍
Nationality</t>
    <phoneticPr fontId="2"/>
  </si>
  <si>
    <t>受験番号
Examinee's Number</t>
    <rPh sb="0" eb="2">
      <t>ジュケン</t>
    </rPh>
    <rPh sb="2" eb="4">
      <t>バンゴウ</t>
    </rPh>
    <phoneticPr fontId="2"/>
  </si>
  <si>
    <t>生年月日
Date of Birth</t>
    <rPh sb="0" eb="4">
      <t>セイネンガッピ</t>
    </rPh>
    <phoneticPr fontId="2"/>
  </si>
  <si>
    <t>受入学部CD
Accepted Departments CD</t>
    <phoneticPr fontId="2"/>
  </si>
  <si>
    <t>受入学部
Accepted Departments</t>
    <phoneticPr fontId="2"/>
  </si>
  <si>
    <t>身分
Status</t>
    <phoneticPr fontId="2"/>
  </si>
  <si>
    <t>性別
Gender</t>
    <phoneticPr fontId="2"/>
  </si>
  <si>
    <t>合格発表予定日
Scheduled Announcement Date of Entrance Exam Result</t>
    <rPh sb="0" eb="2">
      <t>ゴウカク</t>
    </rPh>
    <rPh sb="2" eb="4">
      <t>ハッピョウ</t>
    </rPh>
    <rPh sb="4" eb="6">
      <t>ヨテイ</t>
    </rPh>
    <phoneticPr fontId="2"/>
  </si>
  <si>
    <t>入居歴
Have you ever rented a room at the KU International House before?</t>
    <rPh sb="0" eb="2">
      <t>ニュウキョ</t>
    </rPh>
    <rPh sb="2" eb="3">
      <t>レキ</t>
    </rPh>
    <phoneticPr fontId="2"/>
  </si>
  <si>
    <t>入居区分
Type of residence</t>
    <phoneticPr fontId="2"/>
  </si>
  <si>
    <t>一意番号
Unique Number</t>
    <phoneticPr fontId="2"/>
  </si>
  <si>
    <t>同居内訳No
Number of Accompanying family (Spouse/ Child) member</t>
    <phoneticPr fontId="2"/>
  </si>
  <si>
    <t>同居_氏名
Name of Accompanying family (Spouse/ Child)</t>
    <phoneticPr fontId="2"/>
  </si>
  <si>
    <t>同居_生年月日
 Date of Birth of Accompanying family (Spouse/ Child)</t>
    <phoneticPr fontId="2"/>
  </si>
  <si>
    <t>同居_性別
Accompanying family's Gender</t>
    <phoneticPr fontId="2"/>
  </si>
  <si>
    <t>同居_続柄
Accompanying family's Relationship to you</t>
    <phoneticPr fontId="2"/>
  </si>
  <si>
    <t>男/Male</t>
    <rPh sb="0" eb="1">
      <t>オトコ</t>
    </rPh>
    <phoneticPr fontId="2"/>
  </si>
  <si>
    <t>女/Female</t>
    <rPh sb="0" eb="1">
      <t>オンナ</t>
    </rPh>
    <phoneticPr fontId="2"/>
  </si>
  <si>
    <t>有/Yes</t>
    <rPh sb="0" eb="1">
      <t>ア</t>
    </rPh>
    <phoneticPr fontId="2"/>
  </si>
  <si>
    <t>無/No</t>
    <rPh sb="0" eb="1">
      <t>ナ</t>
    </rPh>
    <phoneticPr fontId="2"/>
  </si>
  <si>
    <t>夫/Husband</t>
    <rPh sb="0" eb="1">
      <t>オット</t>
    </rPh>
    <phoneticPr fontId="2"/>
  </si>
  <si>
    <t>妻/Wife</t>
    <rPh sb="0" eb="1">
      <t>ツマ</t>
    </rPh>
    <phoneticPr fontId="2"/>
  </si>
  <si>
    <t>息子/Son</t>
    <rPh sb="0" eb="2">
      <t>ムスコ</t>
    </rPh>
    <phoneticPr fontId="2"/>
  </si>
  <si>
    <t>娘/Daughter</t>
    <rPh sb="0" eb="1">
      <t>ムスメ</t>
    </rPh>
    <phoneticPr fontId="2"/>
  </si>
  <si>
    <t>その他 / Other</t>
  </si>
  <si>
    <t>受入学部
Accepted Departments</t>
  </si>
  <si>
    <t>受入学部CD
Accepted Departments CD</t>
  </si>
  <si>
    <t>文学部/Faculty of Letter</t>
    <phoneticPr fontId="2"/>
  </si>
  <si>
    <t>教育学部/Faculty of Education</t>
    <phoneticPr fontId="2"/>
  </si>
  <si>
    <t>法学部/Faculty of Law</t>
    <phoneticPr fontId="2"/>
  </si>
  <si>
    <t>理学部/Faculty of Science</t>
    <phoneticPr fontId="2"/>
  </si>
  <si>
    <t>工学部/Faculty of Engineering</t>
    <phoneticPr fontId="2"/>
  </si>
  <si>
    <t>医学部医学科/School of Medicine</t>
    <phoneticPr fontId="2"/>
  </si>
  <si>
    <t>医学部保健学科/School of Health Sciences</t>
    <phoneticPr fontId="2"/>
  </si>
  <si>
    <t>薬学部/School of Pharmacy</t>
    <phoneticPr fontId="2"/>
  </si>
  <si>
    <t>自然科学教育部/Graduate School of Science and Technology</t>
    <phoneticPr fontId="2"/>
  </si>
  <si>
    <t>教育学研究科/Graduate School of Education</t>
    <phoneticPr fontId="2"/>
  </si>
  <si>
    <t>社会文化科学教育部/Graduate School of Social and Cultural Sciences</t>
    <phoneticPr fontId="2"/>
  </si>
  <si>
    <t>医学教育部/Graduate School of Medical Sciences</t>
    <phoneticPr fontId="2"/>
  </si>
  <si>
    <t>薬学教育部/Graduate School of Pharmaceutical Sciences</t>
    <phoneticPr fontId="2"/>
  </si>
  <si>
    <t>保健学教育部/Graduate School of Health Sciences</t>
    <phoneticPr fontId="2"/>
  </si>
  <si>
    <t>交換留学生/Exchange student</t>
    <rPh sb="0" eb="2">
      <t>コウカン</t>
    </rPh>
    <rPh sb="2" eb="5">
      <t>リュウガクセイ</t>
    </rPh>
    <phoneticPr fontId="2"/>
  </si>
  <si>
    <t>国費留学生/Monbukagakusho Scholarship student</t>
    <phoneticPr fontId="2"/>
  </si>
  <si>
    <t>外国政府派遣留学生/Government scholarship student</t>
    <phoneticPr fontId="2"/>
  </si>
  <si>
    <t>私費学部留学生/Undergraduate student  at private expense</t>
    <rPh sb="2" eb="4">
      <t>ガクブ</t>
    </rPh>
    <phoneticPr fontId="2"/>
  </si>
  <si>
    <t>研究生/Research student at private expense</t>
    <rPh sb="0" eb="3">
      <t>ケンキュウセイ</t>
    </rPh>
    <phoneticPr fontId="2"/>
  </si>
  <si>
    <t>Email Address</t>
    <phoneticPr fontId="2"/>
  </si>
  <si>
    <t>入居開始希望日
Start Date of you wish to rent a room from</t>
    <rPh sb="0" eb="2">
      <t>ニュウキョ</t>
    </rPh>
    <rPh sb="2" eb="4">
      <t>カイシ</t>
    </rPh>
    <rPh sb="6" eb="7">
      <t>ビ</t>
    </rPh>
    <phoneticPr fontId="2"/>
  </si>
  <si>
    <t>入居終了希望日
End Date of you wish to rent a room until</t>
    <rPh sb="2" eb="4">
      <t>シュウリョウ</t>
    </rPh>
    <phoneticPr fontId="2"/>
  </si>
  <si>
    <t>その他/Other</t>
    <phoneticPr fontId="2"/>
  </si>
  <si>
    <t>工学部３年次編入学</t>
    <rPh sb="0" eb="3">
      <t>コウガクブ</t>
    </rPh>
    <rPh sb="4" eb="6">
      <t>ネンジ</t>
    </rPh>
    <rPh sb="6" eb="9">
      <t>ヘンニュウガク</t>
    </rPh>
    <phoneticPr fontId="2"/>
  </si>
  <si>
    <t>私費大学院留学生/Graduate student at private expense</t>
    <rPh sb="2" eb="5">
      <t>ダイガクイン</t>
    </rPh>
    <phoneticPr fontId="2"/>
  </si>
  <si>
    <t>その他/Other</t>
    <phoneticPr fontId="2"/>
  </si>
  <si>
    <t>Double Degree Program Student</t>
    <phoneticPr fontId="2"/>
  </si>
  <si>
    <t>Joint Degree Program Student</t>
    <phoneticPr fontId="2"/>
  </si>
  <si>
    <t>JICA Program Student</t>
    <phoneticPr fontId="2"/>
  </si>
  <si>
    <t>身分CD
 StatusCD</t>
    <rPh sb="0" eb="2">
      <t>ミブン</t>
    </rPh>
    <phoneticPr fontId="2"/>
  </si>
  <si>
    <t>身分CD
StatusCD</t>
    <rPh sb="0" eb="2">
      <t>ミブン</t>
    </rPh>
    <phoneticPr fontId="2"/>
  </si>
  <si>
    <t>Email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</si>
</sst>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_ "/>
  </numFmts>
  <fonts count="9" x14ac:knownFonts="1">
    <font>
      <sz val="11"/>
      <color theme="1"/>
      <name val="Meiryo UI"/>
      <family val="2"/>
      <scheme val="minor"/>
    </font>
    <font>
      <sz val="11"/>
      <color theme="1"/>
      <name val="Meiryo UI"/>
      <family val="2"/>
      <scheme val="major"/>
    </font>
    <font>
      <sz val="6"/>
      <name val="Meiryo UI"/>
      <family val="3"/>
      <charset val="128"/>
      <scheme val="minor"/>
    </font>
    <font>
      <sz val="11"/>
      <color rgb="FFFF0000"/>
      <name val="Meiryo UI"/>
      <family val="2"/>
      <scheme val="minor"/>
    </font>
    <font>
      <sz val="11"/>
      <color rgb="FFFF0000"/>
      <name val="Meiryo UI"/>
      <family val="3"/>
      <charset val="128"/>
      <scheme val="minor"/>
    </font>
    <font>
      <u/>
      <sz val="11"/>
      <color theme="10"/>
      <name val="Meiryo UI"/>
      <family val="2"/>
      <scheme val="minor"/>
    </font>
    <font>
      <sz val="11"/>
      <name val="Meiryo UI"/>
      <family val="3"/>
      <charset val="128"/>
      <scheme val="minor"/>
    </font>
    <font>
      <sz val="11"/>
      <color theme="0"/>
      <name val="Meiryo UI"/>
      <family val="2"/>
      <scheme val="major"/>
    </font>
    <font>
      <sz val="11"/>
      <color theme="0"/>
      <name val="Meiryo UI"/>
      <family val="3"/>
      <charset val="128"/>
      <scheme val="major"/>
    </font>
  </fonts>
  <fills count="5">
    <fill>
      <patternFill patternType="none"/>
    </fill>
    <fill>
      <patternFill patternType="gray125"/>
    </fill>
    <fill>
      <patternFill patternType="solid">
        <fgColor theme="4"/>
        <bgColor auto="1"/>
      </patternFill>
    </fill>
    <fill>
      <patternFill patternType="solid">
        <fgColor theme="4"/>
        <bgColor indexed="64"/>
      </patternFill>
    </fill>
    <fill>
      <patternFill patternType="solid">
        <fgColor theme="0" tint="-0.499984740745262"/>
        <bgColor indexed="64"/>
      </patternFill>
    </fill>
  </fills>
  <borders count="4">
    <border>
      <left/>
      <right/>
      <top/>
      <bottom/>
      <diagonal/>
    </border>
    <border>
      <left/>
      <right/>
      <top style="thin">
        <color rgb="FFA9A9A9"/>
      </top>
      <bottom/>
      <diagonal/>
    </border>
    <border>
      <left/>
      <right style="thin">
        <color rgb="FFA9A9A9"/>
      </right>
      <top style="thin">
        <color rgb="FFA9A9A9"/>
      </top>
      <bottom/>
      <diagonal/>
    </border>
    <border>
      <left style="thin">
        <color rgb="FFA9A9A9"/>
      </left>
      <right style="thin">
        <color rgb="FFA9A9A9"/>
      </right>
      <top style="thin">
        <color rgb="FFA9A9A9"/>
      </top>
      <bottom style="thin">
        <color rgb="FFA9A9A9"/>
      </bottom>
      <diagonal/>
    </border>
  </borders>
  <cellStyleXfs count="2">
    <xf numFmtId="0" fontId="0" fillId="0" borderId="0"/>
    <xf numFmtId="0" fontId="5" fillId="0" borderId="0" applyNumberFormat="0" applyFill="0" applyBorder="0" applyAlignment="0" applyProtection="0"/>
  </cellStyleXfs>
  <cellXfs count="34">
    <xf numFmtId="0" fontId="0" fillId="0" borderId="0" xfId="0"/>
    <xf numFmtId="14" fontId="0" fillId="0" borderId="0" xfId="0" applyNumberFormat="1"/>
    <xf numFmtId="0" fontId="4" fillId="0" borderId="0" xfId="0" applyFont="1"/>
    <xf numFmtId="176" fontId="0" fillId="0" borderId="0" xfId="0" applyNumberFormat="1"/>
    <xf numFmtId="0" fontId="1" fillId="0" borderId="0" xfId="0" applyNumberFormat="1" applyFont="1" applyAlignment="1">
      <alignment vertical="center"/>
    </xf>
    <xf numFmtId="0" fontId="0" fillId="0" borderId="0" xfId="0" applyAlignment="1">
      <alignment horizontal="center"/>
    </xf>
    <xf numFmtId="0" fontId="1" fillId="0" borderId="1" xfId="0" applyFont="1" applyBorder="1" applyAlignment="1">
      <alignment horizontal="center" vertical="center" wrapText="1"/>
    </xf>
    <xf numFmtId="0"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7" fillId="2" borderId="3"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1" fillId="0" borderId="0" xfId="0" applyNumberFormat="1" applyFont="1" applyAlignment="1">
      <alignment vertical="center" wrapText="1"/>
    </xf>
    <xf numFmtId="0" fontId="1" fillId="4" borderId="1" xfId="0" applyFont="1" applyFill="1" applyBorder="1" applyAlignment="1">
      <alignment horizontal="center" vertical="center" wrapText="1"/>
    </xf>
    <xf numFmtId="0" fontId="4" fillId="4" borderId="0" xfId="0" applyFont="1" applyFill="1"/>
    <xf numFmtId="0" fontId="0" fillId="4" borderId="0" xfId="0" applyNumberFormat="1" applyFill="1" applyAlignment="1">
      <alignment wrapText="1"/>
    </xf>
    <xf numFmtId="0" fontId="0" fillId="4" borderId="0" xfId="0" applyFill="1"/>
    <xf numFmtId="0" fontId="0" fillId="4" borderId="0" xfId="0" applyFill="1" applyProtection="1"/>
    <xf numFmtId="14" fontId="0" fillId="4" borderId="0" xfId="0" applyNumberFormat="1" applyFill="1" applyProtection="1"/>
    <xf numFmtId="0" fontId="0" fillId="4" borderId="0" xfId="0" applyFill="1" applyAlignment="1" applyProtection="1">
      <alignment horizontal="center"/>
    </xf>
    <xf numFmtId="0" fontId="0" fillId="4" borderId="0" xfId="0" applyNumberFormat="1" applyFill="1" applyProtection="1"/>
    <xf numFmtId="0" fontId="3" fillId="4" borderId="0" xfId="0" applyFont="1" applyFill="1" applyProtection="1"/>
    <xf numFmtId="0" fontId="6" fillId="4" borderId="0" xfId="0" applyFont="1" applyFill="1" applyProtection="1"/>
    <xf numFmtId="0" fontId="4" fillId="4" borderId="0" xfId="0" applyFont="1" applyFill="1" applyProtection="1"/>
    <xf numFmtId="0" fontId="5" fillId="4" borderId="0" xfId="1" applyFill="1" applyProtection="1"/>
    <xf numFmtId="0" fontId="0" fillId="0" borderId="0" xfId="0" applyFill="1"/>
    <xf numFmtId="0" fontId="6" fillId="0" borderId="0" xfId="0" applyFont="1" applyAlignment="1" applyProtection="1">
      <alignment wrapText="1"/>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14" fontId="0" fillId="0" borderId="0" xfId="0" applyNumberFormat="1" applyAlignment="1" applyProtection="1">
      <alignment wrapText="1"/>
      <protection locked="0"/>
    </xf>
    <xf numFmtId="0" fontId="0" fillId="0" borderId="0" xfId="0" applyFill="1" applyAlignment="1" applyProtection="1">
      <alignment wrapText="1"/>
      <protection locked="0"/>
    </xf>
    <xf numFmtId="0" fontId="0" fillId="4" borderId="0" xfId="0" applyFill="1" applyAlignment="1" applyProtection="1">
      <alignment wrapText="1"/>
      <protection locked="0"/>
    </xf>
    <xf numFmtId="0" fontId="5" fillId="0" borderId="0" xfId="1" applyAlignment="1" applyProtection="1">
      <alignment wrapText="1"/>
      <protection locked="0"/>
    </xf>
  </cellXfs>
  <cellStyles count="2">
    <cellStyle name="ハイパーリンク" xfId="1" builtinId="8"/>
    <cellStyle name="標準" xfId="0" builtinId="0"/>
  </cellStyles>
  <dxfs count="32">
    <dxf>
      <protection locked="0" hidden="0"/>
    </dxf>
    <dxf>
      <protection locked="0" hidden="0"/>
    </dxf>
    <dxf>
      <numFmt numFmtId="19" formatCode="yyyy/m/d"/>
      <protection locked="0" hidden="0"/>
    </dxf>
    <dxf>
      <protection locked="0" hidden="0"/>
    </dxf>
    <dxf>
      <fill>
        <patternFill patternType="solid">
          <fgColor indexed="64"/>
          <bgColor theme="0" tint="-0.499984740745262"/>
        </patternFill>
      </fill>
    </dxf>
    <dxf>
      <numFmt numFmtId="19" formatCode="yyyy/m/d"/>
      <protection locked="0" hidden="0"/>
    </dxf>
    <dxf>
      <numFmt numFmtId="19" formatCode="yyyy/m/d"/>
      <protection locked="0" hidden="0"/>
    </dxf>
    <dxf>
      <protection locked="0" hidden="0"/>
    </dxf>
    <dxf>
      <alignment horizontal="center" textRotation="0" wrapText="0" indent="0" justifyLastLine="0" shrinkToFit="0" readingOrder="0"/>
      <protection locked="0" hidden="0"/>
    </dxf>
    <dxf>
      <protection locked="0" hidden="0"/>
    </dxf>
    <dxf>
      <numFmt numFmtId="0" formatCode="General"/>
      <fill>
        <patternFill patternType="solid">
          <fgColor indexed="64"/>
          <bgColor theme="0" tint="-0.499984740745262"/>
        </patternFill>
      </fill>
      <protection locked="1" hidden="0"/>
    </dxf>
    <dxf>
      <numFmt numFmtId="0" formatCode="General"/>
      <fill>
        <patternFill patternType="none">
          <fgColor indexed="64"/>
          <bgColor auto="1"/>
        </patternFill>
      </fill>
      <protection locked="0" hidden="0"/>
    </dxf>
    <dxf>
      <numFmt numFmtId="0" formatCode="General"/>
      <fill>
        <patternFill patternType="solid">
          <fgColor indexed="64"/>
          <bgColor theme="0" tint="-0.499984740745262"/>
        </patternFill>
      </fill>
    </dxf>
    <dxf>
      <numFmt numFmtId="0" formatCode="General"/>
      <fill>
        <patternFill patternType="solid">
          <fgColor indexed="64"/>
          <bgColor theme="0" tint="-0.499984740745262"/>
        </patternFill>
      </fill>
      <protection locked="1" hidden="0"/>
    </dxf>
    <dxf>
      <protection locked="0" hidden="0"/>
    </dxf>
    <dxf>
      <numFmt numFmtId="19" formatCode="yyyy/m/d"/>
      <protection locked="0" hidden="0"/>
    </dxf>
    <dxf>
      <protection locked="0" hidden="0"/>
    </dxf>
    <dxf>
      <protection locked="0" hidden="0"/>
    </dxf>
    <dxf>
      <alignment horizontal="center" textRotation="0" indent="0" justifyLastLine="0" shrinkToFit="0" readingOrder="0"/>
      <protection locked="0" hidden="0"/>
    </dxf>
    <dxf>
      <protection locked="0" hidden="0"/>
    </dxf>
    <dxf>
      <protection locked="0" hidden="0"/>
    </dxf>
    <dxf>
      <font>
        <strike val="0"/>
        <outline val="0"/>
        <shadow val="0"/>
        <u val="none"/>
        <vertAlign val="baseline"/>
        <sz val="11"/>
        <color rgb="FFFF0000"/>
        <name val="Meiryo UI"/>
        <family val="3"/>
        <charset val="128"/>
      </font>
      <protection locked="0" hidden="0"/>
    </dxf>
    <dxf>
      <font>
        <strike val="0"/>
        <outline val="0"/>
        <shadow val="0"/>
        <u val="none"/>
        <vertAlign val="baseline"/>
        <sz val="11"/>
        <color rgb="FFFF0000"/>
        <name val="Meiryo UI"/>
        <family val="3"/>
        <charset val="128"/>
      </font>
      <fill>
        <patternFill patternType="solid">
          <fgColor indexed="64"/>
          <bgColor theme="0" tint="-0.499984740745262"/>
        </patternFill>
      </fill>
    </dxf>
    <dxf>
      <alignment horizontal="center" vertical="center" textRotation="0" wrapText="0" indent="0" justifyLastLine="0" shrinkToFit="0" readingOrder="0"/>
    </dxf>
    <dxf>
      <fill>
        <patternFill>
          <bgColor theme="0" tint="-0.499984740745262"/>
        </patternFill>
      </fill>
    </dxf>
    <dxf>
      <fill>
        <patternFill>
          <bgColor theme="0" tint="-0.499984740745262"/>
        </patternFill>
      </fill>
    </dxf>
    <dxf>
      <fill>
        <patternFill>
          <bgColor theme="0" tint="-0.499984740745262"/>
        </patternFill>
      </fill>
    </dxf>
    <dxf>
      <font>
        <color theme="1"/>
      </font>
      <fill>
        <patternFill patternType="solid">
          <fgColor auto="1"/>
          <bgColor theme="0"/>
        </patternFill>
      </fill>
    </dxf>
    <dxf>
      <font>
        <color theme="1"/>
      </font>
      <fill>
        <patternFill patternType="solid">
          <fgColor auto="1"/>
          <bgColor theme="4" tint="0.84997100741599785"/>
        </patternFill>
      </fill>
    </dxf>
    <dxf>
      <font>
        <color theme="1"/>
      </font>
      <border>
        <top style="thin">
          <color rgb="FF9B9B9B"/>
        </top>
      </border>
    </dxf>
    <dxf>
      <font>
        <color theme="0"/>
      </font>
      <fill>
        <patternFill patternType="solid">
          <fgColor auto="1"/>
          <bgColor theme="4"/>
        </patternFill>
      </fill>
      <border>
        <bottom style="thin">
          <color rgb="FFA9A9A9"/>
        </bottom>
        <vertical style="thin">
          <color rgb="FFA9A9A9"/>
        </vertical>
        <horizontal style="thin">
          <color rgb="FFA9A9A9"/>
        </horizontal>
      </border>
    </dxf>
    <dxf>
      <border>
        <left style="thin">
          <color rgb="FFA9A9A9"/>
        </left>
        <right style="thin">
          <color rgb="FFA9A9A9"/>
        </right>
        <top style="thin">
          <color rgb="FFA9A9A9"/>
        </top>
        <bottom style="thin">
          <color rgb="FFA9A9A9"/>
        </bottom>
      </border>
    </dxf>
  </dxfs>
  <tableStyles count="1" defaultTableStyle="TableStyleMedium2">
    <tableStyle name="テーブル スタイル (Forguncy)" pivot="0" count="5" xr9:uid="{00000000-0011-0000-FFFF-FFFF00000000}">
      <tableStyleElement type="wholeTable" dxfId="31"/>
      <tableStyleElement type="headerRow" dxfId="30"/>
      <tableStyleElement type="totalRow" dxfId="29"/>
      <tableStyleElement type="firstRowStripe" dxfId="28"/>
      <tableStyleElement type="secondRowStripe" dxfId="2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DC500E5-BB82-4240-92B2-926347B0CDDE}" name="Table14" displayName="Table14" ref="A1:W40" totalsRowShown="0" headerRowDxfId="23">
  <tableColumns count="23">
    <tableColumn id="1" xr3:uid="{600D6390-9DFC-499C-9C1E-7E0A4D3CCBF7}" name="一意番号_x000a_Unique Number" dataDxfId="22"/>
    <tableColumn id="2" xr3:uid="{A576681D-3F00-4423-A02A-DD7EB63B7014}" name="受験番号_x000a_Examinee's Number" dataDxfId="21"/>
    <tableColumn id="3" xr3:uid="{66E2F267-7D9B-4B1A-B9BA-29CE680C14E0}" name="氏名_x000a_Full Name" dataDxfId="20"/>
    <tableColumn id="5" xr3:uid="{7FAB542B-0599-4AE1-B642-23BA56B13F9D}" name="氏名カナ_x000a_Name in Katakana" dataDxfId="19"/>
    <tableColumn id="6" xr3:uid="{EA1B6440-197D-4211-8E9D-32F23390E8C7}" name="性別_x000a_Gender" dataDxfId="18"/>
    <tableColumn id="7" xr3:uid="{D52E83A1-C15F-470A-B1E9-D859A64ECC38}" name="合格発表予定日_x000a_Scheduled Announcement Date of Entrance Exam Result" dataDxfId="17"/>
    <tableColumn id="8" xr3:uid="{9D27915D-36B5-4AC2-AD16-26914457C51E}" name="国籍_x000a_Nationality" dataDxfId="16"/>
    <tableColumn id="9" xr3:uid="{20C044E4-CE4A-414E-A937-0C8E32FBC5AE}" name="生年月日_x000a_Date of Birth" dataDxfId="15"/>
    <tableColumn id="10" xr3:uid="{378CDE41-3F42-48B7-AD39-EBD536C2C971}" name="Email Address" dataDxfId="14"/>
    <tableColumn id="17" xr3:uid="{EC67FF37-A5B6-4021-9BBC-EA56B61A1F8B}" name="Email" dataDxfId="13">
      <calculatedColumnFormula>TEXT(Table14[[#This Row],[Email Address]],"@")</calculatedColumnFormula>
    </tableColumn>
    <tableColumn id="11" xr3:uid="{28B167B5-8F67-4C25-B387-7C377BFDD946}" name="受入学部CD_x000a_Accepted Departments CD" dataDxfId="12">
      <calculatedColumnFormula>IFERROR(VLOOKUP(L2,受入学部マスタ等!$A$2:$B$16,2,FALSE),"")</calculatedColumnFormula>
    </tableColumn>
    <tableColumn id="24" xr3:uid="{4614E192-857D-4DA4-BC11-176DE6573019}" name="受入学部_x000a_Accepted Departments" dataDxfId="11">
      <calculatedColumnFormula>IFERROR(VLOOKUP(Table14[[#This Row],[受入学部CD
Accepted Departments CD]],受入学部マスタ等!#REF!,2,0),"")</calculatedColumnFormula>
    </tableColumn>
    <tableColumn id="16" xr3:uid="{E48F81C2-ABE3-42A7-B4CF-065D72C42DA3}" name="身分CD_x000a_StatusCD" dataDxfId="10">
      <calculatedColumnFormula>IFERROR(VLOOKUP(N2,受入学部マスタ等!$F$2:$G$16,2,FALSE),"")</calculatedColumnFormula>
    </tableColumn>
    <tableColumn id="12" xr3:uid="{E5AC692E-806D-4BD5-9142-044A71333D0B}" name="身分_x000a_Status" dataDxfId="9"/>
    <tableColumn id="4" xr3:uid="{10550126-822C-4AFA-87C3-F4126F498131}" name="入居歴_x000a_Have you ever rented a room at the KU International House before?" dataDxfId="8"/>
    <tableColumn id="13" xr3:uid="{C3FA6405-BF21-411B-A1C2-58D9DC2E75E2}" name="入居区分_x000a_Type of residence" dataDxfId="7"/>
    <tableColumn id="14" xr3:uid="{F8C63C56-E42C-4196-AD00-CC786CC5CDB7}" name="入居開始希望日_x000a_Start Date of you wish to rent a room from" dataDxfId="6"/>
    <tableColumn id="15" xr3:uid="{E4AD99AB-22FE-4F56-8FDC-08B7FC9E4296}" name="入居終了希望日_x000a_End Date of you wish to rent a room until" dataDxfId="5"/>
    <tableColumn id="19" xr3:uid="{C6818048-39E1-4F9B-8DB9-3609D6E38BE2}" name="同居内訳No_x000a_Number of Accompanying family (Spouse/ Child) member" dataDxfId="4"/>
    <tableColumn id="20" xr3:uid="{22298D81-1175-441E-B26A-472515806BF8}" name="同居_氏名_x000a_Name of Accompanying family (Spouse/ Child)" dataDxfId="3"/>
    <tableColumn id="21" xr3:uid="{4657327C-40AC-47B2-91C9-8C0A44EF39A9}" name="同居_生年月日_x000a_ Date of Birth of Accompanying family (Spouse/ Child)" dataDxfId="2"/>
    <tableColumn id="22" xr3:uid="{C7040826-CCF4-4F6B-B9D8-6CF4F3E3AB48}" name="同居_性別_x000a_Accompanying family's Gender" dataDxfId="1"/>
    <tableColumn id="23" xr3:uid="{F51482D4-7C04-4FC4-87EC-1022483261B0}" name="同居_続柄_x000a_Accompanying family's Relationship to you" dataDxfId="0"/>
  </tableColumns>
  <tableStyleInfo name="テーブル スタイル (Forguncy)" showFirstColumn="0" showLastColumn="0" showRowStripes="1" showColumnStripes="0"/>
</table>
</file>

<file path=xl/theme/theme1.xml><?xml version="1.0" encoding="utf-8"?>
<a:theme xmlns:a="http://schemas.openxmlformats.org/drawingml/2006/main" name="custom">
  <a:themeElements>
    <a:clrScheme name="custom">
      <a:dk1>
        <a:srgbClr val="000000"/>
      </a:dk1>
      <a:lt1>
        <a:srgbClr val="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00FF"/>
      </a:hlink>
      <a:folHlink>
        <a:srgbClr val="0000FF"/>
      </a:folHlink>
    </a:clrScheme>
    <a:fontScheme name="custom">
      <a:majorFont>
        <a:latin typeface="Meiryo UI"/>
        <a:ea typeface="Meiryo UI"/>
        <a:cs typeface="Meiryo UI"/>
      </a:majorFont>
      <a:minorFont>
        <a:latin typeface="Meiryo UI"/>
        <a:ea typeface="Meiryo UI"/>
        <a:cs typeface="Meiryo UI"/>
      </a:minorFont>
    </a:fontScheme>
    <a:fmtScheme name="custom">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custom"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EC4CB-C51D-48A3-8794-C521F2FC9BCB}">
  <dimension ref="A1:W51"/>
  <sheetViews>
    <sheetView tabSelected="1" topLeftCell="B1" workbookViewId="0">
      <selection activeCell="B2" sqref="B2"/>
    </sheetView>
  </sheetViews>
  <sheetFormatPr defaultRowHeight="15.75" x14ac:dyDescent="0.25"/>
  <cols>
    <col min="1" max="1" width="8.88671875" style="15" hidden="1" customWidth="1"/>
    <col min="2" max="2" width="10.109375" style="2" customWidth="1"/>
    <col min="3" max="3" width="16.77734375" customWidth="1"/>
    <col min="4" max="4" width="8.88671875" customWidth="1"/>
    <col min="5" max="5" width="4.88671875" bestFit="1" customWidth="1"/>
    <col min="6" max="6" width="13.5546875" bestFit="1" customWidth="1"/>
    <col min="7" max="7" width="5.88671875" customWidth="1"/>
    <col min="8" max="8" width="11.21875" style="1" bestFit="1" customWidth="1"/>
    <col min="9" max="9" width="20" customWidth="1"/>
    <col min="10" max="10" width="20" hidden="1" customWidth="1"/>
    <col min="11" max="11" width="12.33203125" style="26" hidden="1" customWidth="1"/>
    <col min="12" max="12" width="18.88671875" customWidth="1"/>
    <col min="13" max="13" width="18.88671875" hidden="1" customWidth="1"/>
    <col min="14" max="14" width="26.5546875" customWidth="1"/>
    <col min="15" max="15" width="6.5546875" style="5" bestFit="1" customWidth="1"/>
    <col min="16" max="16" width="8.21875" bestFit="1" customWidth="1"/>
    <col min="17" max="18" width="12" customWidth="1"/>
    <col min="19" max="19" width="10.44140625" style="17" hidden="1" customWidth="1"/>
    <col min="20" max="20" width="9.33203125" bestFit="1" customWidth="1"/>
    <col min="21" max="21" width="12.77734375" style="1" bestFit="1" customWidth="1"/>
    <col min="22" max="23" width="9.21875" bestFit="1" customWidth="1"/>
    <col min="24" max="24" width="4.77734375" customWidth="1"/>
  </cols>
  <sheetData>
    <row r="1" spans="1:23" s="5" customFormat="1" ht="204.75" x14ac:dyDescent="0.25">
      <c r="A1" s="14" t="s">
        <v>12</v>
      </c>
      <c r="B1" s="6" t="s">
        <v>3</v>
      </c>
      <c r="C1" s="6" t="s">
        <v>0</v>
      </c>
      <c r="D1" s="6" t="s">
        <v>1</v>
      </c>
      <c r="E1" s="6" t="s">
        <v>8</v>
      </c>
      <c r="F1" s="6" t="s">
        <v>9</v>
      </c>
      <c r="G1" s="6" t="s">
        <v>2</v>
      </c>
      <c r="H1" s="7" t="s">
        <v>4</v>
      </c>
      <c r="I1" s="6" t="s">
        <v>48</v>
      </c>
      <c r="J1" s="14" t="s">
        <v>60</v>
      </c>
      <c r="K1" s="14" t="s">
        <v>5</v>
      </c>
      <c r="L1" s="6" t="s">
        <v>6</v>
      </c>
      <c r="M1" s="14" t="s">
        <v>59</v>
      </c>
      <c r="N1" s="6" t="s">
        <v>7</v>
      </c>
      <c r="O1" s="6" t="s">
        <v>10</v>
      </c>
      <c r="P1" s="6" t="s">
        <v>11</v>
      </c>
      <c r="Q1" s="6" t="s">
        <v>49</v>
      </c>
      <c r="R1" s="6" t="s">
        <v>50</v>
      </c>
      <c r="S1" s="14" t="s">
        <v>13</v>
      </c>
      <c r="T1" s="6" t="s">
        <v>14</v>
      </c>
      <c r="U1" s="8" t="s">
        <v>15</v>
      </c>
      <c r="V1" s="6" t="s">
        <v>16</v>
      </c>
      <c r="W1" s="9" t="s">
        <v>17</v>
      </c>
    </row>
    <row r="2" spans="1:23" ht="15" customHeight="1" x14ac:dyDescent="0.25">
      <c r="A2" s="15">
        <v>100001</v>
      </c>
      <c r="B2" s="27"/>
      <c r="C2" s="28"/>
      <c r="D2" s="28"/>
      <c r="E2" s="29"/>
      <c r="F2" s="30"/>
      <c r="G2" s="28"/>
      <c r="H2" s="30"/>
      <c r="I2" s="33"/>
      <c r="J2" s="32" t="str">
        <f>TEXT(Table14[[#This Row],[Email Address]],"@")</f>
        <v>0</v>
      </c>
      <c r="K2" s="16" t="str">
        <f>IFERROR(VLOOKUP(L2,受入学部マスタ等!$A$2:$B$16,2,FALSE),"")</f>
        <v/>
      </c>
      <c r="L2" s="31"/>
      <c r="M2" s="16" t="str">
        <f>IFERROR(VLOOKUP(N2,受入学部マスタ等!$F$2:$G$16,2,FALSE),"")</f>
        <v/>
      </c>
      <c r="N2" s="28"/>
      <c r="O2" s="29"/>
      <c r="P2" s="28"/>
      <c r="Q2" s="30"/>
      <c r="R2" s="30"/>
      <c r="S2" s="17" t="str">
        <f>IF(T2&lt;&gt;"",1,"")</f>
        <v/>
      </c>
      <c r="T2" s="28"/>
      <c r="U2" s="30"/>
      <c r="V2" s="28"/>
      <c r="W2" s="28"/>
    </row>
    <row r="3" spans="1:23" x14ac:dyDescent="0.25">
      <c r="A3" s="15" t="str">
        <f t="shared" ref="A3:A4" si="0">IF(C3&lt;&gt;"",A2+1,IF(T3&lt;&gt;"",A2,""))</f>
        <v/>
      </c>
      <c r="B3" s="23"/>
      <c r="C3" s="18"/>
      <c r="D3" s="18"/>
      <c r="E3" s="20"/>
      <c r="F3" s="19"/>
      <c r="G3" s="18"/>
      <c r="H3" s="19"/>
      <c r="I3" s="24"/>
      <c r="J3" s="24"/>
      <c r="K3" s="16" t="str">
        <f>IFERROR(VLOOKUP(L3,受入学部マスタ等!$A$2:$B$16,2,FALSE),"")</f>
        <v/>
      </c>
      <c r="L3" s="18"/>
      <c r="M3" s="16" t="str">
        <f>IFERROR(VLOOKUP(N3,受入学部マスタ等!$F$2:$G$16,2,FALSE),"")</f>
        <v/>
      </c>
      <c r="N3" s="18"/>
      <c r="O3" s="20"/>
      <c r="P3" s="18"/>
      <c r="Q3" s="19"/>
      <c r="R3" s="19"/>
      <c r="S3" s="17" t="str">
        <f t="shared" ref="S3:S40" si="1">IF(T3&lt;&gt;"",IF(T2&lt;&gt;"",S2+1,1),"")</f>
        <v/>
      </c>
      <c r="T3" s="28"/>
      <c r="U3" s="30"/>
      <c r="V3" s="28"/>
      <c r="W3" s="28"/>
    </row>
    <row r="4" spans="1:23" x14ac:dyDescent="0.25">
      <c r="A4" s="15" t="str">
        <f t="shared" si="0"/>
        <v/>
      </c>
      <c r="B4" s="24"/>
      <c r="C4" s="18"/>
      <c r="D4" s="18"/>
      <c r="E4" s="20"/>
      <c r="F4" s="19"/>
      <c r="G4" s="18"/>
      <c r="H4" s="19"/>
      <c r="I4" s="18"/>
      <c r="J4" s="18"/>
      <c r="K4" s="16" t="str">
        <f>IFERROR(VLOOKUP(L4,受入学部マスタ等!$A$2:$B$16,2,FALSE),"")</f>
        <v/>
      </c>
      <c r="L4" s="18"/>
      <c r="M4" s="16" t="str">
        <f>IFERROR(VLOOKUP(N4,受入学部マスタ等!$F$2:$G$16,2,FALSE),"")</f>
        <v/>
      </c>
      <c r="N4" s="18"/>
      <c r="O4" s="20"/>
      <c r="P4" s="18"/>
      <c r="Q4" s="19"/>
      <c r="R4" s="19"/>
      <c r="S4" s="17" t="str">
        <f t="shared" si="1"/>
        <v/>
      </c>
      <c r="T4" s="28"/>
      <c r="U4" s="30"/>
      <c r="V4" s="28"/>
      <c r="W4" s="28"/>
    </row>
    <row r="5" spans="1:23" x14ac:dyDescent="0.25">
      <c r="A5" s="15" t="str">
        <f>IF(C5&lt;&gt;"",A4+1,IF(T5&lt;&gt;"",A4,""))</f>
        <v/>
      </c>
      <c r="B5" s="24"/>
      <c r="C5" s="18"/>
      <c r="D5" s="18"/>
      <c r="E5" s="20"/>
      <c r="F5" s="19"/>
      <c r="G5" s="18"/>
      <c r="H5" s="19"/>
      <c r="I5" s="18"/>
      <c r="J5" s="18"/>
      <c r="K5" s="16" t="str">
        <f>IFERROR(VLOOKUP(L5,受入学部マスタ等!$A$2:$B$16,2,FALSE),"")</f>
        <v/>
      </c>
      <c r="L5" s="21"/>
      <c r="M5" s="16" t="str">
        <f>IFERROR(VLOOKUP(N5,受入学部マスタ等!$F$2:$G$16,2,FALSE),"")</f>
        <v/>
      </c>
      <c r="N5" s="18"/>
      <c r="O5" s="20"/>
      <c r="P5" s="18"/>
      <c r="Q5" s="19"/>
      <c r="R5" s="19"/>
      <c r="S5" s="17" t="str">
        <f t="shared" si="1"/>
        <v/>
      </c>
      <c r="T5" s="28"/>
      <c r="U5" s="30"/>
      <c r="V5" s="28"/>
      <c r="W5" s="28"/>
    </row>
    <row r="6" spans="1:23" x14ac:dyDescent="0.25">
      <c r="A6" s="15" t="str">
        <f t="shared" ref="A6:A40" si="2">IF(C6&lt;&gt;"",A5+1,IF(T6&lt;&gt;"",A5,""))</f>
        <v/>
      </c>
      <c r="B6" s="24"/>
      <c r="C6" s="18"/>
      <c r="D6" s="18"/>
      <c r="E6" s="20"/>
      <c r="F6" s="19"/>
      <c r="G6" s="18"/>
      <c r="H6" s="19"/>
      <c r="I6" s="25"/>
      <c r="J6" s="25"/>
      <c r="K6" s="16" t="str">
        <f>IFERROR(VLOOKUP(L6,受入学部マスタ等!$A$2:$B$16,2,FALSE),"")</f>
        <v/>
      </c>
      <c r="L6" s="18"/>
      <c r="M6" s="16" t="str">
        <f>IFERROR(VLOOKUP(N6,受入学部マスタ等!$F$2:$G$16,2,FALSE),"")</f>
        <v/>
      </c>
      <c r="N6" s="18"/>
      <c r="O6" s="20"/>
      <c r="P6" s="18"/>
      <c r="Q6" s="19"/>
      <c r="R6" s="19"/>
      <c r="S6" s="17" t="str">
        <f t="shared" si="1"/>
        <v/>
      </c>
      <c r="T6" s="28"/>
      <c r="U6" s="30"/>
      <c r="V6" s="28"/>
      <c r="W6" s="28"/>
    </row>
    <row r="7" spans="1:23" x14ac:dyDescent="0.25">
      <c r="A7" s="15" t="str">
        <f t="shared" si="2"/>
        <v/>
      </c>
      <c r="B7" s="24"/>
      <c r="C7" s="18"/>
      <c r="D7" s="18"/>
      <c r="E7" s="20"/>
      <c r="F7" s="18"/>
      <c r="G7" s="18"/>
      <c r="H7" s="19"/>
      <c r="I7" s="18"/>
      <c r="J7" s="18"/>
      <c r="K7" s="16" t="str">
        <f>IFERROR(VLOOKUP(L7,受入学部マスタ等!$A$2:$B$16,2,FALSE),"")</f>
        <v/>
      </c>
      <c r="L7" s="18"/>
      <c r="M7" s="16" t="str">
        <f>IFERROR(VLOOKUP(N7,受入学部マスタ等!$F$2:$G$16,2,FALSE),"")</f>
        <v/>
      </c>
      <c r="N7" s="18"/>
      <c r="O7" s="20"/>
      <c r="P7" s="18"/>
      <c r="Q7" s="19"/>
      <c r="R7" s="19"/>
      <c r="S7" s="17" t="str">
        <f t="shared" si="1"/>
        <v/>
      </c>
      <c r="T7" s="28"/>
      <c r="U7" s="30"/>
      <c r="V7" s="28"/>
      <c r="W7" s="28"/>
    </row>
    <row r="8" spans="1:23" x14ac:dyDescent="0.25">
      <c r="A8" s="15" t="str">
        <f t="shared" si="2"/>
        <v/>
      </c>
      <c r="B8" s="24"/>
      <c r="C8" s="18"/>
      <c r="D8" s="18"/>
      <c r="E8" s="20"/>
      <c r="F8" s="18"/>
      <c r="G8" s="18"/>
      <c r="H8" s="19"/>
      <c r="I8" s="18"/>
      <c r="J8" s="18"/>
      <c r="K8" s="16" t="str">
        <f>IFERROR(VLOOKUP(L8,受入学部マスタ等!$A$2:$B$16,2,FALSE),"")</f>
        <v/>
      </c>
      <c r="L8" s="18"/>
      <c r="M8" s="16" t="str">
        <f>IFERROR(VLOOKUP(N8,受入学部マスタ等!$F$2:$G$16,2,FALSE),"")</f>
        <v/>
      </c>
      <c r="N8" s="18"/>
      <c r="O8" s="20"/>
      <c r="P8" s="18"/>
      <c r="Q8" s="19"/>
      <c r="R8" s="19"/>
      <c r="S8" s="17" t="str">
        <f t="shared" si="1"/>
        <v/>
      </c>
      <c r="T8" s="18"/>
      <c r="U8" s="19"/>
      <c r="V8" s="18"/>
      <c r="W8" s="18"/>
    </row>
    <row r="9" spans="1:23" x14ac:dyDescent="0.25">
      <c r="A9" s="15" t="str">
        <f t="shared" si="2"/>
        <v/>
      </c>
      <c r="B9" s="24"/>
      <c r="C9" s="18"/>
      <c r="D9" s="18"/>
      <c r="E9" s="20"/>
      <c r="F9" s="18"/>
      <c r="G9" s="18"/>
      <c r="H9" s="19"/>
      <c r="I9" s="18"/>
      <c r="J9" s="18"/>
      <c r="K9" s="16" t="str">
        <f>IFERROR(VLOOKUP(L9,受入学部マスタ等!$A$2:$B$16,2,FALSE),"")</f>
        <v/>
      </c>
      <c r="L9" s="18"/>
      <c r="M9" s="16" t="str">
        <f>IFERROR(VLOOKUP(N9,受入学部マスタ等!$F$2:$G$16,2,FALSE),"")</f>
        <v/>
      </c>
      <c r="N9" s="18"/>
      <c r="O9" s="20"/>
      <c r="P9" s="18"/>
      <c r="Q9" s="19"/>
      <c r="R9" s="19"/>
      <c r="S9" s="17" t="str">
        <f t="shared" si="1"/>
        <v/>
      </c>
      <c r="T9" s="18"/>
      <c r="U9" s="19"/>
      <c r="V9" s="18"/>
      <c r="W9" s="18"/>
    </row>
    <row r="10" spans="1:23" x14ac:dyDescent="0.25">
      <c r="A10" s="15" t="str">
        <f t="shared" si="2"/>
        <v/>
      </c>
      <c r="B10" s="24"/>
      <c r="C10" s="18"/>
      <c r="D10" s="18"/>
      <c r="E10" s="20"/>
      <c r="F10" s="18"/>
      <c r="G10" s="18"/>
      <c r="H10" s="19"/>
      <c r="I10" s="18"/>
      <c r="J10" s="18"/>
      <c r="K10" s="16" t="str">
        <f>IFERROR(VLOOKUP(L10,受入学部マスタ等!$A$2:$B$16,2,FALSE),"")</f>
        <v/>
      </c>
      <c r="L10" s="18"/>
      <c r="M10" s="16" t="str">
        <f>IFERROR(VLOOKUP(N10,受入学部マスタ等!$F$2:$G$16,2,FALSE),"")</f>
        <v/>
      </c>
      <c r="N10" s="18"/>
      <c r="O10" s="20"/>
      <c r="P10" s="18"/>
      <c r="Q10" s="19"/>
      <c r="R10" s="19"/>
      <c r="S10" s="17" t="str">
        <f t="shared" si="1"/>
        <v/>
      </c>
      <c r="T10" s="18"/>
      <c r="U10" s="19"/>
      <c r="V10" s="18"/>
      <c r="W10" s="18"/>
    </row>
    <row r="11" spans="1:23" x14ac:dyDescent="0.25">
      <c r="A11" s="15" t="str">
        <f t="shared" si="2"/>
        <v/>
      </c>
      <c r="B11" s="24"/>
      <c r="C11" s="18"/>
      <c r="D11" s="18"/>
      <c r="E11" s="20"/>
      <c r="F11" s="18"/>
      <c r="G11" s="18"/>
      <c r="H11" s="19"/>
      <c r="I11" s="18"/>
      <c r="J11" s="18"/>
      <c r="K11" s="16" t="str">
        <f>IFERROR(VLOOKUP(L11,受入学部マスタ等!$A$2:$B$16,2,FALSE),"")</f>
        <v/>
      </c>
      <c r="L11" s="18"/>
      <c r="M11" s="16" t="str">
        <f>IFERROR(VLOOKUP(N11,受入学部マスタ等!$F$2:$G$16,2,FALSE),"")</f>
        <v/>
      </c>
      <c r="N11" s="18"/>
      <c r="O11" s="20"/>
      <c r="P11" s="18"/>
      <c r="Q11" s="19"/>
      <c r="R11" s="19"/>
      <c r="S11" s="17" t="str">
        <f t="shared" si="1"/>
        <v/>
      </c>
      <c r="T11" s="18"/>
      <c r="U11" s="19"/>
      <c r="V11" s="18"/>
      <c r="W11" s="18"/>
    </row>
    <row r="12" spans="1:23" x14ac:dyDescent="0.25">
      <c r="A12" s="15" t="str">
        <f t="shared" si="2"/>
        <v/>
      </c>
      <c r="B12" s="24"/>
      <c r="C12" s="18"/>
      <c r="D12" s="18"/>
      <c r="E12" s="20"/>
      <c r="F12" s="18"/>
      <c r="G12" s="18"/>
      <c r="H12" s="19"/>
      <c r="I12" s="18"/>
      <c r="J12" s="18"/>
      <c r="K12" s="16" t="str">
        <f>IFERROR(VLOOKUP(L12,受入学部マスタ等!$A$2:$B$16,2,FALSE),"")</f>
        <v/>
      </c>
      <c r="L12" s="18"/>
      <c r="M12" s="16" t="str">
        <f>IFERROR(VLOOKUP(N12,受入学部マスタ等!$F$2:$G$16,2,FALSE),"")</f>
        <v/>
      </c>
      <c r="N12" s="18"/>
      <c r="O12" s="20"/>
      <c r="P12" s="18"/>
      <c r="Q12" s="19"/>
      <c r="R12" s="19"/>
      <c r="S12" s="17" t="str">
        <f t="shared" si="1"/>
        <v/>
      </c>
      <c r="T12" s="18"/>
      <c r="U12" s="19"/>
      <c r="V12" s="18"/>
      <c r="W12" s="18"/>
    </row>
    <row r="13" spans="1:23" x14ac:dyDescent="0.25">
      <c r="A13" s="15" t="str">
        <f t="shared" si="2"/>
        <v/>
      </c>
      <c r="B13" s="24"/>
      <c r="C13" s="18"/>
      <c r="D13" s="18"/>
      <c r="E13" s="20"/>
      <c r="F13" s="18"/>
      <c r="G13" s="18"/>
      <c r="H13" s="19"/>
      <c r="I13" s="18"/>
      <c r="J13" s="18"/>
      <c r="K13" s="16" t="str">
        <f>IFERROR(VLOOKUP(L13,受入学部マスタ等!$A$2:$B$16,2,FALSE),"")</f>
        <v/>
      </c>
      <c r="L13" s="18"/>
      <c r="M13" s="16" t="str">
        <f>IFERROR(VLOOKUP(N13,受入学部マスタ等!$F$2:$G$16,2,FALSE),"")</f>
        <v/>
      </c>
      <c r="N13" s="18"/>
      <c r="O13" s="20"/>
      <c r="P13" s="18"/>
      <c r="Q13" s="19"/>
      <c r="R13" s="19"/>
      <c r="S13" s="17" t="str">
        <f t="shared" si="1"/>
        <v/>
      </c>
      <c r="T13" s="18"/>
      <c r="U13" s="19"/>
      <c r="V13" s="18"/>
      <c r="W13" s="18"/>
    </row>
    <row r="14" spans="1:23" x14ac:dyDescent="0.25">
      <c r="A14" s="15" t="str">
        <f t="shared" si="2"/>
        <v/>
      </c>
      <c r="B14" s="24"/>
      <c r="C14" s="18"/>
      <c r="D14" s="18"/>
      <c r="E14" s="20"/>
      <c r="F14" s="18"/>
      <c r="G14" s="18"/>
      <c r="H14" s="19"/>
      <c r="I14" s="18"/>
      <c r="J14" s="18"/>
      <c r="K14" s="16" t="str">
        <f>IFERROR(VLOOKUP(L14,受入学部マスタ等!$A$2:$B$16,2,FALSE),"")</f>
        <v/>
      </c>
      <c r="L14" s="18"/>
      <c r="M14" s="16" t="str">
        <f>IFERROR(VLOOKUP(N14,受入学部マスタ等!$F$2:$G$16,2,FALSE),"")</f>
        <v/>
      </c>
      <c r="N14" s="18"/>
      <c r="O14" s="20"/>
      <c r="P14" s="18"/>
      <c r="Q14" s="19"/>
      <c r="R14" s="19"/>
      <c r="S14" s="17" t="str">
        <f t="shared" si="1"/>
        <v/>
      </c>
      <c r="T14" s="18"/>
      <c r="U14" s="19"/>
      <c r="V14" s="18"/>
      <c r="W14" s="18"/>
    </row>
    <row r="15" spans="1:23" x14ac:dyDescent="0.25">
      <c r="A15" s="15" t="str">
        <f t="shared" si="2"/>
        <v/>
      </c>
      <c r="B15" s="24"/>
      <c r="C15" s="18"/>
      <c r="D15" s="18"/>
      <c r="E15" s="20"/>
      <c r="F15" s="18"/>
      <c r="G15" s="18"/>
      <c r="H15" s="19"/>
      <c r="I15" s="18"/>
      <c r="J15" s="18"/>
      <c r="K15" s="16" t="str">
        <f>IFERROR(VLOOKUP(L15,受入学部マスタ等!$A$2:$B$16,2,FALSE),"")</f>
        <v/>
      </c>
      <c r="L15" s="18"/>
      <c r="M15" s="16" t="str">
        <f>IFERROR(VLOOKUP(N15,受入学部マスタ等!$F$2:$G$16,2,FALSE),"")</f>
        <v/>
      </c>
      <c r="N15" s="18"/>
      <c r="O15" s="20"/>
      <c r="P15" s="18"/>
      <c r="Q15" s="19"/>
      <c r="R15" s="19"/>
      <c r="S15" s="17" t="str">
        <f t="shared" si="1"/>
        <v/>
      </c>
      <c r="T15" s="18"/>
      <c r="U15" s="19"/>
      <c r="V15" s="18"/>
      <c r="W15" s="18"/>
    </row>
    <row r="16" spans="1:23" x14ac:dyDescent="0.25">
      <c r="A16" s="15" t="str">
        <f t="shared" si="2"/>
        <v/>
      </c>
      <c r="B16" s="24"/>
      <c r="C16" s="18"/>
      <c r="D16" s="18"/>
      <c r="E16" s="20"/>
      <c r="F16" s="18"/>
      <c r="G16" s="18"/>
      <c r="H16" s="19"/>
      <c r="I16" s="18"/>
      <c r="J16" s="18"/>
      <c r="K16" s="16" t="str">
        <f>IFERROR(VLOOKUP(L16,受入学部マスタ等!$A$2:$B$16,2,FALSE),"")</f>
        <v/>
      </c>
      <c r="L16" s="18"/>
      <c r="M16" s="16" t="str">
        <f>IFERROR(VLOOKUP(N16,受入学部マスタ等!$F$2:$G$16,2,FALSE),"")</f>
        <v/>
      </c>
      <c r="N16" s="18"/>
      <c r="O16" s="20"/>
      <c r="P16" s="18"/>
      <c r="Q16" s="19"/>
      <c r="R16" s="19"/>
      <c r="S16" s="17" t="str">
        <f t="shared" si="1"/>
        <v/>
      </c>
      <c r="T16" s="18"/>
      <c r="U16" s="19"/>
      <c r="V16" s="18"/>
      <c r="W16" s="18"/>
    </row>
    <row r="17" spans="1:23" x14ac:dyDescent="0.25">
      <c r="A17" s="15" t="str">
        <f t="shared" si="2"/>
        <v/>
      </c>
      <c r="B17" s="24"/>
      <c r="C17" s="18"/>
      <c r="D17" s="18"/>
      <c r="E17" s="20"/>
      <c r="F17" s="18"/>
      <c r="G17" s="18"/>
      <c r="H17" s="19"/>
      <c r="I17" s="18"/>
      <c r="J17" s="18"/>
      <c r="K17" s="16" t="str">
        <f>IFERROR(VLOOKUP(L17,受入学部マスタ等!$A$2:$B$16,2,FALSE),"")</f>
        <v/>
      </c>
      <c r="L17" s="18"/>
      <c r="M17" s="16" t="str">
        <f>IFERROR(VLOOKUP(N17,受入学部マスタ等!$F$2:$G$16,2,FALSE),"")</f>
        <v/>
      </c>
      <c r="N17" s="18"/>
      <c r="O17" s="20"/>
      <c r="P17" s="18"/>
      <c r="Q17" s="19"/>
      <c r="R17" s="19"/>
      <c r="S17" s="17" t="str">
        <f t="shared" si="1"/>
        <v/>
      </c>
      <c r="T17" s="18"/>
      <c r="U17" s="19"/>
      <c r="V17" s="18"/>
      <c r="W17" s="18"/>
    </row>
    <row r="18" spans="1:23" x14ac:dyDescent="0.25">
      <c r="A18" s="15" t="str">
        <f t="shared" si="2"/>
        <v/>
      </c>
      <c r="B18" s="24"/>
      <c r="C18" s="18"/>
      <c r="D18" s="18"/>
      <c r="E18" s="20"/>
      <c r="F18" s="18"/>
      <c r="G18" s="18"/>
      <c r="H18" s="19"/>
      <c r="I18" s="18"/>
      <c r="J18" s="18"/>
      <c r="K18" s="16" t="str">
        <f>IFERROR(VLOOKUP(L18,受入学部マスタ等!$A$2:$B$16,2,FALSE),"")</f>
        <v/>
      </c>
      <c r="L18" s="18"/>
      <c r="M18" s="16" t="str">
        <f>IFERROR(VLOOKUP(N18,受入学部マスタ等!$F$2:$G$16,2,FALSE),"")</f>
        <v/>
      </c>
      <c r="N18" s="18"/>
      <c r="O18" s="20"/>
      <c r="P18" s="18"/>
      <c r="Q18" s="19"/>
      <c r="R18" s="19"/>
      <c r="S18" s="17" t="str">
        <f t="shared" si="1"/>
        <v/>
      </c>
      <c r="T18" s="18"/>
      <c r="U18" s="19"/>
      <c r="V18" s="18"/>
      <c r="W18" s="18"/>
    </row>
    <row r="19" spans="1:23" x14ac:dyDescent="0.25">
      <c r="A19" s="15" t="str">
        <f t="shared" si="2"/>
        <v/>
      </c>
      <c r="B19" s="24"/>
      <c r="C19" s="18"/>
      <c r="D19" s="18"/>
      <c r="E19" s="20"/>
      <c r="F19" s="18"/>
      <c r="G19" s="18"/>
      <c r="H19" s="19"/>
      <c r="I19" s="18"/>
      <c r="J19" s="18"/>
      <c r="K19" s="16" t="str">
        <f>IFERROR(VLOOKUP(L19,受入学部マスタ等!$A$2:$B$16,2,FALSE),"")</f>
        <v/>
      </c>
      <c r="L19" s="18"/>
      <c r="M19" s="16" t="str">
        <f>IFERROR(VLOOKUP(N19,受入学部マスタ等!$F$2:$G$16,2,FALSE),"")</f>
        <v/>
      </c>
      <c r="N19" s="18"/>
      <c r="O19" s="20"/>
      <c r="P19" s="18"/>
      <c r="Q19" s="19"/>
      <c r="R19" s="19"/>
      <c r="S19" s="17" t="str">
        <f t="shared" si="1"/>
        <v/>
      </c>
      <c r="T19" s="18"/>
      <c r="U19" s="19"/>
      <c r="V19" s="18"/>
      <c r="W19" s="18"/>
    </row>
    <row r="20" spans="1:23" x14ac:dyDescent="0.25">
      <c r="A20" s="15" t="str">
        <f t="shared" si="2"/>
        <v/>
      </c>
      <c r="B20" s="24"/>
      <c r="C20" s="18"/>
      <c r="D20" s="18"/>
      <c r="E20" s="20"/>
      <c r="F20" s="18"/>
      <c r="G20" s="18"/>
      <c r="H20" s="19"/>
      <c r="I20" s="18"/>
      <c r="J20" s="18"/>
      <c r="K20" s="16" t="str">
        <f>IFERROR(VLOOKUP(L20,受入学部マスタ等!$A$2:$B$16,2,FALSE),"")</f>
        <v/>
      </c>
      <c r="L20" s="18"/>
      <c r="M20" s="16" t="str">
        <f>IFERROR(VLOOKUP(N20,受入学部マスタ等!$F$2:$G$16,2,FALSE),"")</f>
        <v/>
      </c>
      <c r="N20" s="18"/>
      <c r="O20" s="20"/>
      <c r="P20" s="18"/>
      <c r="Q20" s="19"/>
      <c r="R20" s="19"/>
      <c r="S20" s="17" t="str">
        <f t="shared" si="1"/>
        <v/>
      </c>
      <c r="T20" s="18"/>
      <c r="U20" s="19"/>
      <c r="V20" s="18"/>
      <c r="W20" s="18"/>
    </row>
    <row r="21" spans="1:23" x14ac:dyDescent="0.25">
      <c r="A21" s="15" t="str">
        <f t="shared" si="2"/>
        <v/>
      </c>
      <c r="B21" s="24"/>
      <c r="C21" s="18"/>
      <c r="D21" s="18"/>
      <c r="E21" s="20"/>
      <c r="F21" s="18"/>
      <c r="G21" s="18"/>
      <c r="H21" s="19"/>
      <c r="I21" s="18"/>
      <c r="J21" s="18"/>
      <c r="K21" s="16" t="str">
        <f>IFERROR(VLOOKUP(L21,受入学部マスタ等!$A$2:$B$16,2,FALSE),"")</f>
        <v/>
      </c>
      <c r="L21" s="18"/>
      <c r="M21" s="16" t="str">
        <f>IFERROR(VLOOKUP(N21,受入学部マスタ等!$F$2:$G$16,2,FALSE),"")</f>
        <v/>
      </c>
      <c r="N21" s="18"/>
      <c r="O21" s="20"/>
      <c r="P21" s="18"/>
      <c r="Q21" s="19"/>
      <c r="R21" s="19"/>
      <c r="S21" s="17" t="str">
        <f t="shared" si="1"/>
        <v/>
      </c>
      <c r="T21" s="18"/>
      <c r="U21" s="19"/>
      <c r="V21" s="18"/>
      <c r="W21" s="18"/>
    </row>
    <row r="22" spans="1:23" x14ac:dyDescent="0.25">
      <c r="A22" s="15" t="str">
        <f t="shared" si="2"/>
        <v/>
      </c>
      <c r="B22" s="24"/>
      <c r="C22" s="18"/>
      <c r="D22" s="18"/>
      <c r="E22" s="20"/>
      <c r="F22" s="18"/>
      <c r="G22" s="18"/>
      <c r="H22" s="19"/>
      <c r="I22" s="18"/>
      <c r="J22" s="18"/>
      <c r="K22" s="16" t="str">
        <f>IFERROR(VLOOKUP(L22,受入学部マスタ等!$A$2:$B$16,2,FALSE),"")</f>
        <v/>
      </c>
      <c r="L22" s="18"/>
      <c r="M22" s="16" t="str">
        <f>IFERROR(VLOOKUP(N22,受入学部マスタ等!$F$2:$G$16,2,FALSE),"")</f>
        <v/>
      </c>
      <c r="N22" s="18"/>
      <c r="O22" s="20"/>
      <c r="P22" s="18"/>
      <c r="Q22" s="19"/>
      <c r="R22" s="19"/>
      <c r="S22" s="17" t="str">
        <f t="shared" si="1"/>
        <v/>
      </c>
      <c r="T22" s="18"/>
      <c r="U22" s="19"/>
      <c r="V22" s="18"/>
      <c r="W22" s="18"/>
    </row>
    <row r="23" spans="1:23" x14ac:dyDescent="0.25">
      <c r="A23" s="15" t="str">
        <f t="shared" si="2"/>
        <v/>
      </c>
      <c r="B23" s="24"/>
      <c r="C23" s="18"/>
      <c r="D23" s="18"/>
      <c r="E23" s="20"/>
      <c r="F23" s="18"/>
      <c r="G23" s="18"/>
      <c r="H23" s="19"/>
      <c r="I23" s="18"/>
      <c r="J23" s="18"/>
      <c r="K23" s="16" t="str">
        <f>IFERROR(VLOOKUP(L23,受入学部マスタ等!$A$2:$B$16,2,FALSE),"")</f>
        <v/>
      </c>
      <c r="L23" s="18"/>
      <c r="M23" s="16" t="str">
        <f>IFERROR(VLOOKUP(N23,受入学部マスタ等!$F$2:$G$16,2,FALSE),"")</f>
        <v/>
      </c>
      <c r="N23" s="18"/>
      <c r="O23" s="20"/>
      <c r="P23" s="18"/>
      <c r="Q23" s="19"/>
      <c r="R23" s="19"/>
      <c r="S23" s="17" t="str">
        <f t="shared" si="1"/>
        <v/>
      </c>
      <c r="T23" s="18"/>
      <c r="U23" s="19"/>
      <c r="V23" s="18"/>
      <c r="W23" s="18"/>
    </row>
    <row r="24" spans="1:23" x14ac:dyDescent="0.25">
      <c r="A24" s="15" t="str">
        <f t="shared" si="2"/>
        <v/>
      </c>
      <c r="B24" s="24"/>
      <c r="C24" s="18"/>
      <c r="D24" s="18"/>
      <c r="E24" s="20"/>
      <c r="F24" s="18"/>
      <c r="G24" s="18"/>
      <c r="H24" s="19"/>
      <c r="I24" s="18"/>
      <c r="J24" s="18"/>
      <c r="K24" s="16" t="str">
        <f>IFERROR(VLOOKUP(L24,受入学部マスタ等!$A$2:$B$16,2,FALSE),"")</f>
        <v/>
      </c>
      <c r="L24" s="18"/>
      <c r="M24" s="16" t="str">
        <f>IFERROR(VLOOKUP(N24,受入学部マスタ等!$F$2:$G$16,2,FALSE),"")</f>
        <v/>
      </c>
      <c r="N24" s="18"/>
      <c r="O24" s="20"/>
      <c r="P24" s="18"/>
      <c r="Q24" s="19"/>
      <c r="R24" s="19"/>
      <c r="S24" s="17" t="str">
        <f t="shared" si="1"/>
        <v/>
      </c>
      <c r="T24" s="18"/>
      <c r="U24" s="19"/>
      <c r="V24" s="18"/>
      <c r="W24" s="18"/>
    </row>
    <row r="25" spans="1:23" x14ac:dyDescent="0.25">
      <c r="A25" s="15" t="str">
        <f t="shared" si="2"/>
        <v/>
      </c>
      <c r="B25" s="24"/>
      <c r="C25" s="18"/>
      <c r="D25" s="18"/>
      <c r="E25" s="20"/>
      <c r="F25" s="18"/>
      <c r="G25" s="18"/>
      <c r="H25" s="19"/>
      <c r="I25" s="18"/>
      <c r="J25" s="18"/>
      <c r="K25" s="16" t="str">
        <f>IFERROR(VLOOKUP(L25,受入学部マスタ等!$A$2:$B$16,2,FALSE),"")</f>
        <v/>
      </c>
      <c r="L25" s="18"/>
      <c r="M25" s="16" t="str">
        <f>IFERROR(VLOOKUP(N25,受入学部マスタ等!$F$2:$G$16,2,FALSE),"")</f>
        <v/>
      </c>
      <c r="N25" s="18"/>
      <c r="O25" s="20"/>
      <c r="P25" s="18"/>
      <c r="Q25" s="19"/>
      <c r="R25" s="19"/>
      <c r="S25" s="17" t="str">
        <f t="shared" si="1"/>
        <v/>
      </c>
      <c r="T25" s="18"/>
      <c r="U25" s="19"/>
      <c r="V25" s="18"/>
      <c r="W25" s="18"/>
    </row>
    <row r="26" spans="1:23" x14ac:dyDescent="0.25">
      <c r="A26" s="15" t="str">
        <f t="shared" si="2"/>
        <v/>
      </c>
      <c r="B26" s="24"/>
      <c r="C26" s="18"/>
      <c r="D26" s="18"/>
      <c r="E26" s="20"/>
      <c r="F26" s="18"/>
      <c r="G26" s="18"/>
      <c r="H26" s="19"/>
      <c r="I26" s="18"/>
      <c r="J26" s="18"/>
      <c r="K26" s="16" t="str">
        <f>IFERROR(VLOOKUP(L26,受入学部マスタ等!$A$2:$B$16,2,FALSE),"")</f>
        <v/>
      </c>
      <c r="L26" s="18"/>
      <c r="M26" s="16" t="str">
        <f>IFERROR(VLOOKUP(N26,受入学部マスタ等!$F$2:$G$16,2,FALSE),"")</f>
        <v/>
      </c>
      <c r="N26" s="18"/>
      <c r="O26" s="20"/>
      <c r="P26" s="18"/>
      <c r="Q26" s="19"/>
      <c r="R26" s="19"/>
      <c r="S26" s="17" t="str">
        <f t="shared" si="1"/>
        <v/>
      </c>
      <c r="T26" s="18"/>
      <c r="U26" s="19"/>
      <c r="V26" s="18"/>
      <c r="W26" s="18"/>
    </row>
    <row r="27" spans="1:23" x14ac:dyDescent="0.25">
      <c r="A27" s="15" t="str">
        <f t="shared" si="2"/>
        <v/>
      </c>
      <c r="B27" s="24"/>
      <c r="C27" s="18"/>
      <c r="D27" s="18"/>
      <c r="E27" s="20"/>
      <c r="F27" s="18"/>
      <c r="G27" s="18"/>
      <c r="H27" s="19"/>
      <c r="I27" s="18"/>
      <c r="J27" s="18"/>
      <c r="K27" s="16" t="str">
        <f>IFERROR(VLOOKUP(L27,受入学部マスタ等!$A$2:$B$16,2,FALSE),"")</f>
        <v/>
      </c>
      <c r="L27" s="18"/>
      <c r="M27" s="16" t="str">
        <f>IFERROR(VLOOKUP(N27,受入学部マスタ等!$F$2:$G$16,2,FALSE),"")</f>
        <v/>
      </c>
      <c r="N27" s="18"/>
      <c r="O27" s="20"/>
      <c r="P27" s="18"/>
      <c r="Q27" s="19"/>
      <c r="R27" s="19"/>
      <c r="S27" s="17" t="str">
        <f t="shared" si="1"/>
        <v/>
      </c>
      <c r="T27" s="18"/>
      <c r="U27" s="19"/>
      <c r="V27" s="18"/>
      <c r="W27" s="18"/>
    </row>
    <row r="28" spans="1:23" x14ac:dyDescent="0.25">
      <c r="A28" s="15" t="str">
        <f t="shared" si="2"/>
        <v/>
      </c>
      <c r="B28" s="24"/>
      <c r="C28" s="18"/>
      <c r="D28" s="18"/>
      <c r="E28" s="20"/>
      <c r="F28" s="18"/>
      <c r="G28" s="18"/>
      <c r="H28" s="19"/>
      <c r="I28" s="18"/>
      <c r="J28" s="18"/>
      <c r="K28" s="16" t="str">
        <f>IFERROR(VLOOKUP(L28,受入学部マスタ等!$A$2:$B$16,2,FALSE),"")</f>
        <v/>
      </c>
      <c r="L28" s="18"/>
      <c r="M28" s="16" t="str">
        <f>IFERROR(VLOOKUP(N28,受入学部マスタ等!$F$2:$G$16,2,FALSE),"")</f>
        <v/>
      </c>
      <c r="N28" s="18"/>
      <c r="O28" s="20"/>
      <c r="P28" s="18"/>
      <c r="Q28" s="19"/>
      <c r="R28" s="19"/>
      <c r="S28" s="17" t="str">
        <f t="shared" si="1"/>
        <v/>
      </c>
      <c r="T28" s="18"/>
      <c r="U28" s="19"/>
      <c r="V28" s="18"/>
      <c r="W28" s="18"/>
    </row>
    <row r="29" spans="1:23" x14ac:dyDescent="0.25">
      <c r="A29" s="15" t="str">
        <f t="shared" si="2"/>
        <v/>
      </c>
      <c r="B29" s="24"/>
      <c r="C29" s="18"/>
      <c r="D29" s="18"/>
      <c r="E29" s="20"/>
      <c r="F29" s="18"/>
      <c r="G29" s="18"/>
      <c r="H29" s="19"/>
      <c r="I29" s="18"/>
      <c r="J29" s="18"/>
      <c r="K29" s="16" t="str">
        <f>IFERROR(VLOOKUP(L29,受入学部マスタ等!$A$2:$B$16,2,FALSE),"")</f>
        <v/>
      </c>
      <c r="L29" s="18"/>
      <c r="M29" s="16" t="str">
        <f>IFERROR(VLOOKUP(N29,受入学部マスタ等!$F$2:$G$16,2,FALSE),"")</f>
        <v/>
      </c>
      <c r="N29" s="18"/>
      <c r="O29" s="20"/>
      <c r="P29" s="18"/>
      <c r="Q29" s="19"/>
      <c r="R29" s="19"/>
      <c r="S29" s="17" t="str">
        <f t="shared" si="1"/>
        <v/>
      </c>
      <c r="T29" s="18"/>
      <c r="U29" s="19"/>
      <c r="V29" s="18"/>
      <c r="W29" s="18"/>
    </row>
    <row r="30" spans="1:23" x14ac:dyDescent="0.25">
      <c r="A30" s="15" t="str">
        <f t="shared" si="2"/>
        <v/>
      </c>
      <c r="B30" s="24"/>
      <c r="C30" s="18"/>
      <c r="D30" s="18"/>
      <c r="E30" s="20"/>
      <c r="F30" s="18"/>
      <c r="G30" s="18"/>
      <c r="H30" s="19"/>
      <c r="I30" s="18"/>
      <c r="J30" s="18"/>
      <c r="K30" s="16" t="str">
        <f>IFERROR(VLOOKUP(L30,受入学部マスタ等!$A$2:$B$16,2,FALSE),"")</f>
        <v/>
      </c>
      <c r="L30" s="18"/>
      <c r="M30" s="16" t="str">
        <f>IFERROR(VLOOKUP(N30,受入学部マスタ等!$F$2:$G$16,2,FALSE),"")</f>
        <v/>
      </c>
      <c r="N30" s="18"/>
      <c r="O30" s="20"/>
      <c r="P30" s="18"/>
      <c r="Q30" s="19"/>
      <c r="R30" s="19"/>
      <c r="S30" s="17" t="str">
        <f t="shared" si="1"/>
        <v/>
      </c>
      <c r="T30" s="18"/>
      <c r="U30" s="19"/>
      <c r="V30" s="18"/>
      <c r="W30" s="18"/>
    </row>
    <row r="31" spans="1:23" x14ac:dyDescent="0.25">
      <c r="A31" s="15" t="str">
        <f t="shared" si="2"/>
        <v/>
      </c>
      <c r="B31" s="24"/>
      <c r="C31" s="18"/>
      <c r="D31" s="18"/>
      <c r="E31" s="20"/>
      <c r="F31" s="18"/>
      <c r="G31" s="18"/>
      <c r="H31" s="19"/>
      <c r="I31" s="18"/>
      <c r="J31" s="18"/>
      <c r="K31" s="16" t="str">
        <f>IFERROR(VLOOKUP(L31,受入学部マスタ等!$A$2:$B$16,2,FALSE),"")</f>
        <v/>
      </c>
      <c r="L31" s="18"/>
      <c r="M31" s="16" t="str">
        <f>IFERROR(VLOOKUP(N31,受入学部マスタ等!$F$2:$G$16,2,FALSE),"")</f>
        <v/>
      </c>
      <c r="N31" s="18"/>
      <c r="O31" s="20"/>
      <c r="P31" s="18"/>
      <c r="Q31" s="19"/>
      <c r="R31" s="19"/>
      <c r="S31" s="17" t="str">
        <f t="shared" si="1"/>
        <v/>
      </c>
      <c r="T31" s="18"/>
      <c r="U31" s="19"/>
      <c r="V31" s="18"/>
      <c r="W31" s="18"/>
    </row>
    <row r="32" spans="1:23" x14ac:dyDescent="0.25">
      <c r="A32" s="15" t="str">
        <f t="shared" si="2"/>
        <v/>
      </c>
      <c r="B32" s="24"/>
      <c r="C32" s="18"/>
      <c r="D32" s="18"/>
      <c r="E32" s="20"/>
      <c r="F32" s="18"/>
      <c r="G32" s="18"/>
      <c r="H32" s="19"/>
      <c r="I32" s="18"/>
      <c r="J32" s="18"/>
      <c r="K32" s="16" t="str">
        <f>IFERROR(VLOOKUP(L32,受入学部マスタ等!$A$2:$B$16,2,FALSE),"")</f>
        <v/>
      </c>
      <c r="L32" s="18"/>
      <c r="M32" s="16" t="str">
        <f>IFERROR(VLOOKUP(N32,受入学部マスタ等!$F$2:$G$16,2,FALSE),"")</f>
        <v/>
      </c>
      <c r="N32" s="18"/>
      <c r="O32" s="20"/>
      <c r="P32" s="18"/>
      <c r="Q32" s="19"/>
      <c r="R32" s="19"/>
      <c r="S32" s="17" t="str">
        <f t="shared" si="1"/>
        <v/>
      </c>
      <c r="T32" s="18"/>
      <c r="U32" s="19"/>
      <c r="V32" s="18"/>
      <c r="W32" s="18"/>
    </row>
    <row r="33" spans="1:23" x14ac:dyDescent="0.25">
      <c r="A33" s="15" t="str">
        <f t="shared" si="2"/>
        <v/>
      </c>
      <c r="B33" s="24"/>
      <c r="C33" s="18"/>
      <c r="D33" s="18"/>
      <c r="E33" s="20"/>
      <c r="F33" s="18"/>
      <c r="G33" s="18"/>
      <c r="H33" s="19"/>
      <c r="I33" s="18"/>
      <c r="J33" s="18"/>
      <c r="K33" s="16" t="str">
        <f>IFERROR(VLOOKUP(L33,受入学部マスタ等!$A$2:$B$16,2,FALSE),"")</f>
        <v/>
      </c>
      <c r="L33" s="18"/>
      <c r="M33" s="16" t="str">
        <f>IFERROR(VLOOKUP(N33,受入学部マスタ等!$F$2:$G$16,2,FALSE),"")</f>
        <v/>
      </c>
      <c r="N33" s="18"/>
      <c r="O33" s="20"/>
      <c r="P33" s="18"/>
      <c r="Q33" s="19"/>
      <c r="R33" s="19"/>
      <c r="S33" s="17" t="str">
        <f t="shared" si="1"/>
        <v/>
      </c>
      <c r="T33" s="18"/>
      <c r="U33" s="19"/>
      <c r="V33" s="18"/>
      <c r="W33" s="18"/>
    </row>
    <row r="34" spans="1:23" x14ac:dyDescent="0.25">
      <c r="A34" s="15" t="str">
        <f t="shared" si="2"/>
        <v/>
      </c>
      <c r="B34" s="24"/>
      <c r="C34" s="18"/>
      <c r="D34" s="18"/>
      <c r="E34" s="20"/>
      <c r="F34" s="18"/>
      <c r="G34" s="18"/>
      <c r="H34" s="19"/>
      <c r="I34" s="18"/>
      <c r="J34" s="18"/>
      <c r="K34" s="16" t="str">
        <f>IFERROR(VLOOKUP(L34,受入学部マスタ等!$A$2:$B$16,2,FALSE),"")</f>
        <v/>
      </c>
      <c r="L34" s="18"/>
      <c r="M34" s="16" t="str">
        <f>IFERROR(VLOOKUP(N34,受入学部マスタ等!$F$2:$G$16,2,FALSE),"")</f>
        <v/>
      </c>
      <c r="N34" s="18"/>
      <c r="O34" s="20"/>
      <c r="P34" s="18"/>
      <c r="Q34" s="19"/>
      <c r="R34" s="19"/>
      <c r="S34" s="17" t="str">
        <f t="shared" si="1"/>
        <v/>
      </c>
      <c r="T34" s="18"/>
      <c r="U34" s="19"/>
      <c r="V34" s="18"/>
      <c r="W34" s="18"/>
    </row>
    <row r="35" spans="1:23" x14ac:dyDescent="0.25">
      <c r="A35" s="15" t="str">
        <f t="shared" si="2"/>
        <v/>
      </c>
      <c r="B35" s="24"/>
      <c r="C35" s="18"/>
      <c r="D35" s="18"/>
      <c r="E35" s="20"/>
      <c r="F35" s="18"/>
      <c r="G35" s="18"/>
      <c r="H35" s="19"/>
      <c r="I35" s="18"/>
      <c r="J35" s="18"/>
      <c r="K35" s="16" t="str">
        <f>IFERROR(VLOOKUP(L35,受入学部マスタ等!$A$2:$B$16,2,FALSE),"")</f>
        <v/>
      </c>
      <c r="L35" s="18"/>
      <c r="M35" s="16" t="str">
        <f>IFERROR(VLOOKUP(N35,受入学部マスタ等!$F$2:$G$16,2,FALSE),"")</f>
        <v/>
      </c>
      <c r="N35" s="18"/>
      <c r="O35" s="20"/>
      <c r="P35" s="18"/>
      <c r="Q35" s="19"/>
      <c r="R35" s="19"/>
      <c r="S35" s="17" t="str">
        <f t="shared" si="1"/>
        <v/>
      </c>
      <c r="T35" s="18"/>
      <c r="U35" s="19"/>
      <c r="V35" s="18"/>
      <c r="W35" s="18"/>
    </row>
    <row r="36" spans="1:23" x14ac:dyDescent="0.25">
      <c r="A36" s="15" t="str">
        <f t="shared" si="2"/>
        <v/>
      </c>
      <c r="B36" s="24"/>
      <c r="C36" s="18"/>
      <c r="D36" s="18"/>
      <c r="E36" s="20"/>
      <c r="F36" s="18"/>
      <c r="G36" s="18"/>
      <c r="H36" s="19"/>
      <c r="I36" s="18"/>
      <c r="J36" s="18"/>
      <c r="K36" s="16" t="str">
        <f>IFERROR(VLOOKUP(L36,受入学部マスタ等!$A$2:$B$16,2,FALSE),"")</f>
        <v/>
      </c>
      <c r="L36" s="18"/>
      <c r="M36" s="16" t="str">
        <f>IFERROR(VLOOKUP(N36,受入学部マスタ等!$F$2:$G$16,2,FALSE),"")</f>
        <v/>
      </c>
      <c r="N36" s="18"/>
      <c r="O36" s="20"/>
      <c r="P36" s="18"/>
      <c r="Q36" s="19"/>
      <c r="R36" s="19"/>
      <c r="S36" s="17" t="str">
        <f t="shared" si="1"/>
        <v/>
      </c>
      <c r="T36" s="18"/>
      <c r="U36" s="19"/>
      <c r="V36" s="18"/>
      <c r="W36" s="18"/>
    </row>
    <row r="37" spans="1:23" x14ac:dyDescent="0.25">
      <c r="A37" s="15" t="str">
        <f t="shared" si="2"/>
        <v/>
      </c>
      <c r="B37" s="24"/>
      <c r="C37" s="18"/>
      <c r="D37" s="18"/>
      <c r="E37" s="20"/>
      <c r="F37" s="18"/>
      <c r="G37" s="18"/>
      <c r="H37" s="19"/>
      <c r="I37" s="18"/>
      <c r="J37" s="18"/>
      <c r="K37" s="16" t="str">
        <f>IFERROR(VLOOKUP(L37,受入学部マスタ等!$A$2:$B$16,2,FALSE),"")</f>
        <v/>
      </c>
      <c r="L37" s="18"/>
      <c r="M37" s="16" t="str">
        <f>IFERROR(VLOOKUP(N37,受入学部マスタ等!$F$2:$G$16,2,FALSE),"")</f>
        <v/>
      </c>
      <c r="N37" s="18"/>
      <c r="O37" s="20"/>
      <c r="P37" s="18"/>
      <c r="Q37" s="19"/>
      <c r="R37" s="19"/>
      <c r="S37" s="17" t="str">
        <f t="shared" si="1"/>
        <v/>
      </c>
      <c r="T37" s="18"/>
      <c r="U37" s="19"/>
      <c r="V37" s="18"/>
      <c r="W37" s="18"/>
    </row>
    <row r="38" spans="1:23" x14ac:dyDescent="0.25">
      <c r="A38" s="15" t="str">
        <f t="shared" si="2"/>
        <v/>
      </c>
      <c r="B38" s="24"/>
      <c r="C38" s="18"/>
      <c r="D38" s="18"/>
      <c r="E38" s="20"/>
      <c r="F38" s="18"/>
      <c r="G38" s="18"/>
      <c r="H38" s="19"/>
      <c r="I38" s="18"/>
      <c r="J38" s="18"/>
      <c r="K38" s="16" t="str">
        <f>IFERROR(VLOOKUP(L38,受入学部マスタ等!$A$2:$B$16,2,FALSE),"")</f>
        <v/>
      </c>
      <c r="L38" s="18"/>
      <c r="M38" s="16" t="str">
        <f>IFERROR(VLOOKUP(N38,受入学部マスタ等!$F$2:$G$16,2,FALSE),"")</f>
        <v/>
      </c>
      <c r="N38" s="18"/>
      <c r="O38" s="20"/>
      <c r="P38" s="18"/>
      <c r="Q38" s="19"/>
      <c r="R38" s="19"/>
      <c r="S38" s="17" t="str">
        <f t="shared" si="1"/>
        <v/>
      </c>
      <c r="T38" s="18"/>
      <c r="U38" s="19"/>
      <c r="V38" s="18"/>
      <c r="W38" s="18"/>
    </row>
    <row r="39" spans="1:23" x14ac:dyDescent="0.25">
      <c r="A39" s="15" t="str">
        <f t="shared" si="2"/>
        <v/>
      </c>
      <c r="B39" s="24"/>
      <c r="C39" s="18"/>
      <c r="D39" s="18"/>
      <c r="E39" s="20"/>
      <c r="F39" s="18"/>
      <c r="G39" s="18"/>
      <c r="H39" s="19"/>
      <c r="I39" s="18"/>
      <c r="J39" s="18"/>
      <c r="K39" s="16" t="str">
        <f>IFERROR(VLOOKUP(L39,受入学部マスタ等!$A$2:$B$16,2,FALSE),"")</f>
        <v/>
      </c>
      <c r="L39" s="18"/>
      <c r="M39" s="16" t="str">
        <f>IFERROR(VLOOKUP(N39,受入学部マスタ等!$F$2:$G$16,2,FALSE),"")</f>
        <v/>
      </c>
      <c r="N39" s="18"/>
      <c r="O39" s="20"/>
      <c r="P39" s="18"/>
      <c r="Q39" s="19"/>
      <c r="R39" s="19"/>
      <c r="S39" s="17" t="str">
        <f t="shared" si="1"/>
        <v/>
      </c>
      <c r="T39" s="18"/>
      <c r="U39" s="19"/>
      <c r="V39" s="18"/>
      <c r="W39" s="18"/>
    </row>
    <row r="40" spans="1:23" x14ac:dyDescent="0.25">
      <c r="A40" s="15" t="str">
        <f t="shared" si="2"/>
        <v/>
      </c>
      <c r="B40" s="24"/>
      <c r="C40" s="18"/>
      <c r="D40" s="18"/>
      <c r="E40" s="20"/>
      <c r="F40" s="18"/>
      <c r="G40" s="18"/>
      <c r="H40" s="19"/>
      <c r="I40" s="18"/>
      <c r="J40" s="18"/>
      <c r="K40" s="16" t="str">
        <f>IFERROR(VLOOKUP(L40,受入学部マスタ等!$A$2:$B$16,2,FALSE),"")</f>
        <v/>
      </c>
      <c r="L40" s="18"/>
      <c r="M40" s="16" t="str">
        <f>IFERROR(VLOOKUP(N40,受入学部マスタ等!$F$2:$G$16,2,FALSE),"")</f>
        <v/>
      </c>
      <c r="N40" s="18"/>
      <c r="O40" s="20"/>
      <c r="P40" s="18"/>
      <c r="Q40" s="19"/>
      <c r="R40" s="19"/>
      <c r="S40" s="17" t="str">
        <f t="shared" si="1"/>
        <v/>
      </c>
      <c r="T40" s="18"/>
      <c r="U40" s="19"/>
      <c r="V40" s="18"/>
      <c r="W40" s="18"/>
    </row>
    <row r="41" spans="1:23" x14ac:dyDescent="0.25">
      <c r="B41" s="24"/>
      <c r="C41" s="18"/>
      <c r="D41" s="18"/>
      <c r="E41" s="18"/>
      <c r="F41" s="18"/>
      <c r="G41" s="18"/>
      <c r="H41" s="19"/>
      <c r="I41" s="18"/>
      <c r="J41" s="18"/>
      <c r="K41" s="17"/>
      <c r="L41" s="22"/>
      <c r="M41" s="22"/>
      <c r="N41" s="18"/>
      <c r="O41" s="20"/>
      <c r="P41" s="18"/>
      <c r="Q41" s="18"/>
      <c r="R41" s="18"/>
      <c r="T41" s="18"/>
      <c r="U41" s="19"/>
      <c r="V41" s="18"/>
      <c r="W41" s="18"/>
    </row>
    <row r="42" spans="1:23" x14ac:dyDescent="0.25">
      <c r="B42" s="24"/>
      <c r="C42" s="18"/>
      <c r="D42" s="18"/>
      <c r="E42" s="18"/>
      <c r="F42" s="18"/>
      <c r="G42" s="18"/>
      <c r="H42" s="19"/>
      <c r="I42" s="18"/>
      <c r="J42" s="18"/>
      <c r="K42" s="17"/>
      <c r="L42" s="18"/>
      <c r="M42" s="18"/>
      <c r="N42" s="18"/>
      <c r="O42" s="20"/>
      <c r="P42" s="18"/>
      <c r="Q42" s="18"/>
      <c r="R42" s="18"/>
      <c r="T42" s="18"/>
      <c r="U42" s="19"/>
      <c r="V42" s="18"/>
      <c r="W42" s="18"/>
    </row>
    <row r="43" spans="1:23" x14ac:dyDescent="0.25">
      <c r="B43" s="24"/>
      <c r="C43" s="18"/>
      <c r="D43" s="18"/>
      <c r="E43" s="18"/>
      <c r="F43" s="18"/>
      <c r="G43" s="18"/>
      <c r="H43" s="19"/>
      <c r="I43" s="18"/>
      <c r="J43" s="18"/>
      <c r="K43" s="17"/>
      <c r="L43" s="18"/>
      <c r="M43" s="18"/>
      <c r="N43" s="18"/>
      <c r="O43" s="20"/>
      <c r="P43" s="18"/>
      <c r="Q43" s="18"/>
      <c r="R43" s="18"/>
      <c r="T43" s="18"/>
      <c r="U43" s="19"/>
      <c r="V43" s="18"/>
      <c r="W43" s="18"/>
    </row>
    <row r="44" spans="1:23" x14ac:dyDescent="0.25">
      <c r="B44" s="24"/>
      <c r="C44" s="18"/>
      <c r="D44" s="18"/>
      <c r="E44" s="18"/>
      <c r="F44" s="18"/>
      <c r="G44" s="18"/>
      <c r="H44" s="19"/>
      <c r="I44" s="18"/>
      <c r="J44" s="18"/>
      <c r="K44" s="17"/>
      <c r="L44" s="18"/>
      <c r="M44" s="18"/>
      <c r="N44" s="18"/>
      <c r="O44" s="20"/>
      <c r="P44" s="18"/>
      <c r="Q44" s="18"/>
      <c r="R44" s="18"/>
      <c r="T44" s="18"/>
      <c r="U44" s="19"/>
      <c r="V44" s="18"/>
      <c r="W44" s="18"/>
    </row>
    <row r="45" spans="1:23" x14ac:dyDescent="0.25">
      <c r="B45" s="24"/>
      <c r="C45" s="18"/>
      <c r="D45" s="18"/>
      <c r="E45" s="18"/>
      <c r="F45" s="18"/>
      <c r="G45" s="18"/>
      <c r="H45" s="19"/>
      <c r="I45" s="18"/>
      <c r="J45" s="18"/>
      <c r="K45" s="17"/>
      <c r="L45" s="18"/>
      <c r="M45" s="18"/>
      <c r="N45" s="18"/>
      <c r="O45" s="20"/>
      <c r="P45" s="18"/>
      <c r="Q45" s="18"/>
      <c r="R45" s="18"/>
      <c r="T45" s="18"/>
      <c r="U45" s="19"/>
      <c r="V45" s="18"/>
      <c r="W45" s="18"/>
    </row>
    <row r="46" spans="1:23" x14ac:dyDescent="0.25">
      <c r="B46" s="24"/>
      <c r="C46" s="18"/>
      <c r="D46" s="18"/>
      <c r="E46" s="18"/>
      <c r="F46" s="18"/>
      <c r="G46" s="18"/>
      <c r="H46" s="19"/>
      <c r="I46" s="18"/>
      <c r="J46" s="18"/>
      <c r="K46" s="17"/>
      <c r="L46" s="18"/>
      <c r="M46" s="18"/>
      <c r="N46" s="18"/>
      <c r="O46" s="20"/>
      <c r="P46" s="18"/>
      <c r="Q46" s="18"/>
      <c r="R46" s="18"/>
      <c r="T46" s="18"/>
      <c r="U46" s="19"/>
      <c r="V46" s="18"/>
      <c r="W46" s="18"/>
    </row>
    <row r="47" spans="1:23" x14ac:dyDescent="0.25">
      <c r="B47" s="24"/>
      <c r="C47" s="18"/>
      <c r="D47" s="18"/>
      <c r="E47" s="18"/>
      <c r="F47" s="18"/>
      <c r="G47" s="18"/>
      <c r="H47" s="19"/>
      <c r="I47" s="18"/>
      <c r="J47" s="18"/>
      <c r="K47" s="17"/>
      <c r="L47" s="18"/>
      <c r="M47" s="18"/>
      <c r="N47" s="18"/>
      <c r="O47" s="20"/>
      <c r="P47" s="18"/>
      <c r="Q47" s="18"/>
      <c r="R47" s="18"/>
      <c r="T47" s="18"/>
      <c r="U47" s="19"/>
      <c r="V47" s="18"/>
      <c r="W47" s="18"/>
    </row>
    <row r="48" spans="1:23" x14ac:dyDescent="0.25">
      <c r="B48" s="24"/>
      <c r="C48" s="18"/>
      <c r="D48" s="18"/>
      <c r="E48" s="18"/>
      <c r="F48" s="18"/>
      <c r="G48" s="18"/>
      <c r="H48" s="19"/>
      <c r="I48" s="18"/>
      <c r="J48" s="18"/>
      <c r="K48" s="17"/>
      <c r="L48" s="18"/>
      <c r="M48" s="18"/>
      <c r="N48" s="18"/>
      <c r="O48" s="20"/>
      <c r="P48" s="18"/>
      <c r="Q48" s="18"/>
      <c r="R48" s="18"/>
      <c r="T48" s="18"/>
      <c r="U48" s="19"/>
      <c r="V48" s="18"/>
      <c r="W48" s="18"/>
    </row>
    <row r="49" spans="2:23" x14ac:dyDescent="0.25">
      <c r="B49" s="24"/>
      <c r="C49" s="18"/>
      <c r="D49" s="18"/>
      <c r="E49" s="18"/>
      <c r="F49" s="18"/>
      <c r="G49" s="18"/>
      <c r="H49" s="19"/>
      <c r="I49" s="18"/>
      <c r="J49" s="18"/>
      <c r="K49" s="17"/>
      <c r="L49" s="18"/>
      <c r="M49" s="18"/>
      <c r="N49" s="18"/>
      <c r="O49" s="20"/>
      <c r="P49" s="18"/>
      <c r="Q49" s="18"/>
      <c r="R49" s="18"/>
      <c r="T49" s="18"/>
      <c r="U49" s="19"/>
      <c r="V49" s="18"/>
      <c r="W49" s="18"/>
    </row>
    <row r="50" spans="2:23" x14ac:dyDescent="0.25">
      <c r="B50" s="24"/>
      <c r="C50" s="18"/>
      <c r="D50" s="18"/>
      <c r="E50" s="18"/>
      <c r="F50" s="18"/>
      <c r="G50" s="18"/>
      <c r="H50" s="19"/>
      <c r="I50" s="18"/>
      <c r="J50" s="18"/>
      <c r="K50" s="17"/>
      <c r="L50" s="18"/>
      <c r="M50" s="18"/>
      <c r="N50" s="18"/>
      <c r="O50" s="20"/>
      <c r="P50" s="18"/>
      <c r="Q50" s="18"/>
      <c r="R50" s="18"/>
      <c r="T50" s="18"/>
      <c r="U50" s="19"/>
      <c r="V50" s="18"/>
      <c r="W50" s="18"/>
    </row>
    <row r="51" spans="2:23" x14ac:dyDescent="0.25">
      <c r="B51" s="24"/>
      <c r="C51" s="18"/>
      <c r="D51" s="18"/>
      <c r="E51" s="18"/>
      <c r="F51" s="18"/>
      <c r="G51" s="18"/>
      <c r="H51" s="19"/>
      <c r="I51" s="18"/>
      <c r="J51" s="18"/>
      <c r="K51" s="17"/>
      <c r="L51" s="18"/>
      <c r="M51" s="18"/>
      <c r="N51" s="18"/>
      <c r="O51" s="20"/>
      <c r="P51" s="18"/>
      <c r="Q51" s="18"/>
      <c r="R51" s="18"/>
      <c r="T51" s="18"/>
      <c r="U51" s="19"/>
      <c r="V51" s="18"/>
      <c r="W51" s="18"/>
    </row>
  </sheetData>
  <sheetProtection algorithmName="SHA-512" hashValue="mp+9/NXmtbPL0rmat5zrIfiYwQTNQ/42w1aRgFye65CtkMve2llur4A5oRTw74XGFS2XzwjwNHemJBu6HqZoiQ==" saltValue="5NmY7sooSsY9dIBNQgRvPg==" spinCount="100000" sheet="1" formatCells="0"/>
  <phoneticPr fontId="2"/>
  <conditionalFormatting sqref="T2:W7">
    <cfRule type="expression" dxfId="26" priority="2">
      <formula>$P$2=2</formula>
    </cfRule>
    <cfRule type="expression" dxfId="25" priority="3">
      <formula>$P$2=1</formula>
    </cfRule>
  </conditionalFormatting>
  <conditionalFormatting sqref="T3:W7">
    <cfRule type="expression" dxfId="24" priority="1">
      <formula>$P$2=3</formula>
    </cfRule>
  </conditionalFormatting>
  <dataValidations xWindow="625" yWindow="527" count="7">
    <dataValidation allowBlank="1" showInputMessage="1" showErrorMessage="1" prompt="YYYY/MM/DD　の形式で入力してください。_x000a_The date format should be YYYYY/MM/DD." sqref="U8:U40" xr:uid="{3368DE76-B44D-4EC7-8B15-503B709FE177}"/>
    <dataValidation allowBlank="1" showInputMessage="1" showErrorMessage="1" prompt="合格発表がまだ出ていない方のみ日付を入力し、既に合格が決定している人は空欄にしておいてください。日付の形式は YYYY/MM/DD でお願いします。_x000a_Please enter the date only if you have not yet been accepted, and leave it blank if you have already been accepted.The date format should be YYYY/MM/DD." sqref="F2" xr:uid="{0DEBAA1D-DA1C-46CC-8330-CC2886AEE09D}"/>
    <dataValidation allowBlank="1" showInputMessage="1" showErrorMessage="1" prompt="これ以降のセルは入居区分を夫婦室・家族室を選んだ方のみ入力してください。_x000a_Please fill in the cells after this one only if you chose Couple Room or Family Room." sqref="T8:T40" xr:uid="{B2F5C925-3095-44A9-A026-DE6904EBDAC8}"/>
    <dataValidation type="date" operator="greaterThanOrEqual" allowBlank="1" showInputMessage="1" showErrorMessage="1" prompt="YYYY/MM/DD　の形式で入力してください。_x000a_(例：2000年10月11日_x000a_　　　→　2000/10/11)_x000a__x000a_The date format should be YYYY/MM/DD._x000a_(ex.：October 11, 2000_x000a_　　　→　2000/10/11)" sqref="U2:U7 H2 Q2:R2" xr:uid="{80F5E323-5A36-47B7-9CAE-2415AA6297FF}">
      <formula1>1</formula1>
    </dataValidation>
    <dataValidation allowBlank="1" showInputMessage="1" showErrorMessage="1" prompt="これ以降のセルは入居区分を3.夫婦室または4.家族室を選んだ方のみ入力してください。_x000a_Please fill in the cells after this one only if you chose 3.Couple Room or 4.Family Room." sqref="T2:T7" xr:uid="{2D7B83AB-7FC5-4225-BE36-253CF6DF130D}"/>
    <dataValidation allowBlank="1" showInputMessage="1" showErrorMessage="1" prompt="熊本大学の受験番号が分からない場合は空欄にしておいてください。_x000a_If you do not know your Kumamoto University examinee's number, please leave it blank." sqref="B2" xr:uid="{BDA0A6C6-C626-4F54-AAA4-C96A2C5360E7}"/>
    <dataValidation type="custom" imeMode="disabled" allowBlank="1" showInputMessage="1" showErrorMessage="1" prompt="半角で入力してください。_x000a_Please enter in half-width characters." sqref="I2" xr:uid="{F2E480CF-7A23-425F-BC50-9D4557008DA7}">
      <formula1>LENB(I2)=LEN(I2)</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xWindow="625" yWindow="527" count="6">
        <x14:dataValidation type="list" allowBlank="1" showInputMessage="1" showErrorMessage="1" xr:uid="{A8102D15-BF10-41C0-ACF7-1D6ACA06311C}">
          <x14:formula1>
            <xm:f>受入学部マスタ等!$A$2:$A$16</xm:f>
          </x14:formula1>
          <xm:sqref>L2</xm:sqref>
        </x14:dataValidation>
        <x14:dataValidation type="list" allowBlank="1" showInputMessage="1" showErrorMessage="1" xr:uid="{ECB17289-97DE-4BC1-BEE1-1828D3C306E0}">
          <x14:formula1>
            <xm:f>受入学部マスタ等!$F$2:$F$12</xm:f>
          </x14:formula1>
          <xm:sqref>N2</xm:sqref>
        </x14:dataValidation>
        <x14:dataValidation type="list" allowBlank="1" showInputMessage="1" showErrorMessage="1" xr:uid="{EC48AD07-6F8A-48E6-BB02-BB04EC548470}">
          <x14:formula1>
            <xm:f>受入学部マスタ等!$M$2:$M$6</xm:f>
          </x14:formula1>
          <xm:sqref>W2:W40</xm:sqref>
        </x14:dataValidation>
        <x14:dataValidation type="list" allowBlank="1" showInputMessage="1" showErrorMessage="1" prompt="希望する部屋のタイプによって1～4の番号を選択してください。_x000a_Select the number 1-4 depending on the type of room you wish._x000a_1:単身室 / Single room_x000a_2:シェア室 / Shared(Quad) room_x000a_3:夫婦室 / Couple room_x000a_4:家族室 / Family room" xr:uid="{2E63316C-51C1-466C-9533-B35140E2DC94}">
          <x14:formula1>
            <xm:f>受入学部マスタ等!$K$2:$K$5</xm:f>
          </x14:formula1>
          <xm:sqref>P2</xm:sqref>
        </x14:dataValidation>
        <x14:dataValidation type="list" allowBlank="1" showInputMessage="1" showErrorMessage="1" xr:uid="{E37695F8-F248-4571-96FE-53747029B460}">
          <x14:formula1>
            <xm:f>受入学部マスタ等!$I$2:$I$3</xm:f>
          </x14:formula1>
          <xm:sqref>O2</xm:sqref>
        </x14:dataValidation>
        <x14:dataValidation type="list" allowBlank="1" showInputMessage="1" showErrorMessage="1" xr:uid="{F02A440D-BE49-496E-AF7A-5BD2D2589E15}">
          <x14:formula1>
            <xm:f>受入学部マスタ等!$D$2:$D$3</xm:f>
          </x14:formula1>
          <xm:sqref>V2:V40 E2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002A9-836D-4ABB-A147-258D8C44A35D}">
  <sheetPr>
    <tabColor rgb="FFFFFF00"/>
    <pageSetUpPr fitToPage="1"/>
  </sheetPr>
  <dimension ref="A1:M16"/>
  <sheetViews>
    <sheetView workbookViewId="0">
      <selection activeCell="G1" sqref="G1"/>
    </sheetView>
  </sheetViews>
  <sheetFormatPr defaultRowHeight="15.75" x14ac:dyDescent="0.25"/>
  <cols>
    <col min="1" max="1" width="57.88671875" customWidth="1"/>
    <col min="2" max="2" width="13.88671875" customWidth="1"/>
    <col min="3" max="3" width="2.77734375" style="3" customWidth="1"/>
    <col min="4" max="4" width="10" bestFit="1" customWidth="1"/>
    <col min="5" max="5" width="2.77734375" customWidth="1"/>
    <col min="6" max="6" width="58.33203125" bestFit="1" customWidth="1"/>
    <col min="7" max="7" width="13.88671875" customWidth="1"/>
    <col min="8" max="8" width="2.77734375" customWidth="1"/>
    <col min="10" max="10" width="2.77734375" customWidth="1"/>
    <col min="12" max="12" width="2.77734375" customWidth="1"/>
    <col min="13" max="13" width="11.6640625" bestFit="1" customWidth="1"/>
  </cols>
  <sheetData>
    <row r="1" spans="1:13" ht="141.75" x14ac:dyDescent="0.25">
      <c r="A1" s="11" t="s">
        <v>27</v>
      </c>
      <c r="B1" s="12" t="s">
        <v>28</v>
      </c>
      <c r="C1"/>
      <c r="D1" s="10" t="s">
        <v>8</v>
      </c>
      <c r="F1" s="10" t="s">
        <v>7</v>
      </c>
      <c r="G1" s="12" t="s">
        <v>58</v>
      </c>
      <c r="I1" s="10" t="s">
        <v>10</v>
      </c>
      <c r="K1" s="10" t="s">
        <v>11</v>
      </c>
      <c r="M1" s="10" t="s">
        <v>17</v>
      </c>
    </row>
    <row r="2" spans="1:13" x14ac:dyDescent="0.25">
      <c r="A2" s="13" t="s">
        <v>29</v>
      </c>
      <c r="B2" s="4">
        <v>50000</v>
      </c>
      <c r="C2"/>
      <c r="D2" t="s">
        <v>18</v>
      </c>
      <c r="F2" t="s">
        <v>43</v>
      </c>
      <c r="G2" s="4">
        <v>10</v>
      </c>
      <c r="I2" t="s">
        <v>20</v>
      </c>
      <c r="K2">
        <v>1</v>
      </c>
      <c r="M2" t="s">
        <v>22</v>
      </c>
    </row>
    <row r="3" spans="1:13" ht="15" customHeight="1" x14ac:dyDescent="0.25">
      <c r="A3" s="4" t="s">
        <v>30</v>
      </c>
      <c r="B3" s="4">
        <v>70000</v>
      </c>
      <c r="C3"/>
      <c r="D3" t="s">
        <v>19</v>
      </c>
      <c r="F3" t="s">
        <v>44</v>
      </c>
      <c r="G3" s="4">
        <v>11</v>
      </c>
      <c r="I3" t="s">
        <v>21</v>
      </c>
      <c r="K3">
        <v>2</v>
      </c>
      <c r="M3" t="s">
        <v>23</v>
      </c>
    </row>
    <row r="4" spans="1:13" ht="15" customHeight="1" x14ac:dyDescent="0.25">
      <c r="A4" s="4" t="s">
        <v>31</v>
      </c>
      <c r="B4" s="4">
        <v>150000</v>
      </c>
      <c r="C4"/>
      <c r="F4" t="s">
        <v>45</v>
      </c>
      <c r="G4" s="4">
        <v>12</v>
      </c>
      <c r="K4">
        <v>3</v>
      </c>
      <c r="M4" t="s">
        <v>24</v>
      </c>
    </row>
    <row r="5" spans="1:13" ht="15" customHeight="1" x14ac:dyDescent="0.25">
      <c r="A5" s="4" t="s">
        <v>32</v>
      </c>
      <c r="B5" s="4">
        <v>220000</v>
      </c>
      <c r="C5"/>
      <c r="F5" t="s">
        <v>55</v>
      </c>
      <c r="G5" s="4">
        <v>13</v>
      </c>
      <c r="K5">
        <v>4</v>
      </c>
      <c r="M5" t="s">
        <v>25</v>
      </c>
    </row>
    <row r="6" spans="1:13" ht="15" customHeight="1" x14ac:dyDescent="0.25">
      <c r="A6" s="4" t="s">
        <v>33</v>
      </c>
      <c r="B6" s="4">
        <v>250000</v>
      </c>
      <c r="C6"/>
      <c r="F6" t="s">
        <v>56</v>
      </c>
      <c r="G6" s="4">
        <v>14</v>
      </c>
      <c r="M6" s="4" t="s">
        <v>51</v>
      </c>
    </row>
    <row r="7" spans="1:13" ht="15" customHeight="1" x14ac:dyDescent="0.25">
      <c r="A7" s="4" t="s">
        <v>34</v>
      </c>
      <c r="B7" s="4">
        <v>420100</v>
      </c>
      <c r="C7"/>
      <c r="F7" t="s">
        <v>57</v>
      </c>
      <c r="G7" s="4">
        <v>15</v>
      </c>
    </row>
    <row r="8" spans="1:13" ht="15" customHeight="1" x14ac:dyDescent="0.25">
      <c r="A8" s="4" t="s">
        <v>35</v>
      </c>
      <c r="B8" s="4">
        <v>420200</v>
      </c>
      <c r="C8"/>
      <c r="F8" t="s">
        <v>52</v>
      </c>
      <c r="G8" s="4">
        <v>16</v>
      </c>
    </row>
    <row r="9" spans="1:13" ht="15" customHeight="1" x14ac:dyDescent="0.25">
      <c r="A9" s="4" t="s">
        <v>36</v>
      </c>
      <c r="B9" s="4">
        <v>440000</v>
      </c>
      <c r="C9"/>
      <c r="F9" t="s">
        <v>46</v>
      </c>
      <c r="G9" s="4">
        <v>17</v>
      </c>
    </row>
    <row r="10" spans="1:13" ht="15" customHeight="1" x14ac:dyDescent="0.25">
      <c r="A10" s="4" t="s">
        <v>37</v>
      </c>
      <c r="B10" s="4">
        <v>610504</v>
      </c>
      <c r="C10"/>
      <c r="F10" t="s">
        <v>53</v>
      </c>
      <c r="G10" s="4">
        <v>18</v>
      </c>
    </row>
    <row r="11" spans="1:13" ht="15" customHeight="1" x14ac:dyDescent="0.25">
      <c r="A11" s="4" t="s">
        <v>38</v>
      </c>
      <c r="B11" s="4">
        <v>610521</v>
      </c>
      <c r="C11"/>
      <c r="F11" t="s">
        <v>47</v>
      </c>
      <c r="G11" s="4">
        <v>19</v>
      </c>
    </row>
    <row r="12" spans="1:13" ht="15" customHeight="1" x14ac:dyDescent="0.25">
      <c r="A12" s="4" t="s">
        <v>39</v>
      </c>
      <c r="B12" s="4">
        <v>610526</v>
      </c>
      <c r="C12"/>
      <c r="F12" s="4" t="s">
        <v>54</v>
      </c>
      <c r="G12" s="4">
        <v>20</v>
      </c>
    </row>
    <row r="13" spans="1:13" ht="15" customHeight="1" x14ac:dyDescent="0.25">
      <c r="A13" s="4" t="s">
        <v>40</v>
      </c>
      <c r="B13" s="4">
        <v>615700</v>
      </c>
      <c r="C13"/>
      <c r="G13" s="4"/>
    </row>
    <row r="14" spans="1:13" ht="15" customHeight="1" x14ac:dyDescent="0.25">
      <c r="A14" s="4" t="s">
        <v>41</v>
      </c>
      <c r="B14" s="4">
        <v>615701</v>
      </c>
      <c r="C14"/>
      <c r="G14" s="4"/>
    </row>
    <row r="15" spans="1:13" ht="15" customHeight="1" x14ac:dyDescent="0.25">
      <c r="A15" s="4" t="s">
        <v>42</v>
      </c>
      <c r="B15" s="4">
        <v>615705</v>
      </c>
      <c r="C15"/>
      <c r="G15" s="4"/>
    </row>
    <row r="16" spans="1:13" x14ac:dyDescent="0.25">
      <c r="A16" s="4" t="s">
        <v>26</v>
      </c>
      <c r="B16" s="4">
        <v>999999</v>
      </c>
      <c r="C16"/>
      <c r="G16" s="4"/>
    </row>
  </sheetData>
  <phoneticPr fontId="2"/>
  <pageMargins left="0.70866141732283472" right="0.70866141732283472" top="0.74803149606299213" bottom="0.74803149606299213"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入居申請</vt:lpstr>
      <vt:lpstr>受入学部マスタ等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清永　英一</dc:creator>
  <cp:lastModifiedBy>富田　青斗 (Haruto Tomita)</cp:lastModifiedBy>
  <cp:lastPrinted>2023-06-02T00:48:20Z</cp:lastPrinted>
  <dcterms:created xsi:type="dcterms:W3CDTF">2023-03-10T00:43:52Z</dcterms:created>
  <dcterms:modified xsi:type="dcterms:W3CDTF">2024-07-01T01:43:56Z</dcterms:modified>
</cp:coreProperties>
</file>