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filesv3\2023年度\00500教育研究支援部\00512情報企画課\11_Forguncy\app\古牧\国際交流会館管理システム\申請フォーマット\申請フォーマット\"/>
    </mc:Choice>
  </mc:AlternateContent>
  <xr:revisionPtr revIDLastSave="0" documentId="13_ncr:1_{39556141-B39F-4810-BF1E-F4AAF26280CB}" xr6:coauthVersionLast="36" xr6:coauthVersionMax="36" xr10:uidLastSave="{00000000-0000-0000-0000-000000000000}"/>
  <workbookProtection workbookAlgorithmName="SHA-512" workbookHashValue="1NMmqXJMurbTLlAaeotkQcAKAOkp1CIcrOqYicAw+ON4qvVl76aLj5xHKyjYq0yDnfyqUGcpg8Ek4jUyeJo2VA==" workbookSaltValue="0XRy0jk2VRj7ETFSQG4WDw==" workbookSpinCount="100000" lockStructure="1"/>
  <bookViews>
    <workbookView xWindow="0" yWindow="0" windowWidth="28800" windowHeight="12135" xr2:uid="{00000000-000D-0000-FFFF-FFFF00000000}"/>
  </bookViews>
  <sheets>
    <sheet name="入居申請" sheetId="5" r:id="rId1"/>
    <sheet name="受入学部マスタ等" sheetId="6" state="hidden" r:id="rId2"/>
  </sheets>
  <calcPr calcId="191029"/>
</workbook>
</file>

<file path=xl/calcChain.xml><?xml version="1.0" encoding="utf-8"?>
<calcChain xmlns="http://schemas.openxmlformats.org/spreadsheetml/2006/main">
  <c r="J2" i="5" l="1"/>
  <c r="M2" i="5" l="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K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S40" i="5" l="1"/>
  <c r="A40" i="5"/>
  <c r="S39" i="5"/>
  <c r="A39" i="5"/>
  <c r="S38" i="5"/>
  <c r="A38" i="5"/>
  <c r="S37" i="5"/>
  <c r="A37" i="5"/>
  <c r="S36" i="5"/>
  <c r="A36" i="5"/>
  <c r="S35" i="5"/>
  <c r="A35" i="5"/>
  <c r="S34" i="5"/>
  <c r="A34" i="5"/>
  <c r="S33" i="5"/>
  <c r="A33" i="5"/>
  <c r="S32" i="5"/>
  <c r="A32" i="5"/>
  <c r="S31" i="5"/>
  <c r="A31" i="5"/>
  <c r="S30" i="5"/>
  <c r="A30" i="5"/>
  <c r="S29" i="5"/>
  <c r="A29" i="5"/>
  <c r="S28" i="5"/>
  <c r="A28" i="5"/>
  <c r="S27" i="5"/>
  <c r="A27" i="5"/>
  <c r="S26" i="5"/>
  <c r="A26" i="5"/>
  <c r="S25" i="5"/>
  <c r="A25" i="5"/>
  <c r="S24" i="5"/>
  <c r="A24" i="5"/>
  <c r="S23" i="5"/>
  <c r="A23" i="5"/>
  <c r="S22" i="5"/>
  <c r="A22" i="5"/>
  <c r="S21" i="5"/>
  <c r="A21" i="5"/>
  <c r="S20" i="5"/>
  <c r="A20" i="5"/>
  <c r="S19" i="5"/>
  <c r="A19" i="5"/>
  <c r="S18" i="5"/>
  <c r="A18" i="5"/>
  <c r="S17" i="5"/>
  <c r="A17" i="5"/>
  <c r="S16" i="5"/>
  <c r="A16" i="5"/>
  <c r="S15" i="5"/>
  <c r="A15" i="5"/>
  <c r="S14" i="5"/>
  <c r="A14" i="5"/>
  <c r="S13" i="5"/>
  <c r="A13" i="5"/>
  <c r="S12" i="5"/>
  <c r="A12" i="5"/>
  <c r="S11" i="5"/>
  <c r="A11" i="5"/>
  <c r="S10" i="5"/>
  <c r="A10" i="5"/>
  <c r="S9" i="5"/>
  <c r="A9" i="5"/>
  <c r="S8" i="5"/>
  <c r="A8" i="5"/>
  <c r="S7" i="5"/>
  <c r="A7" i="5"/>
  <c r="S6" i="5"/>
  <c r="A6" i="5"/>
  <c r="S5" i="5"/>
  <c r="A5" i="5"/>
  <c r="S4" i="5"/>
  <c r="A4" i="5"/>
  <c r="S3" i="5"/>
  <c r="A3" i="5"/>
  <c r="S2" i="5"/>
</calcChain>
</file>

<file path=xl/sharedStrings.xml><?xml version="1.0" encoding="utf-8"?>
<sst xmlns="http://schemas.openxmlformats.org/spreadsheetml/2006/main" count="58" uniqueCount="51">
  <si>
    <t>氏名
Full Name</t>
    <rPh sb="0" eb="2">
      <t>シメイ</t>
    </rPh>
    <phoneticPr fontId="2"/>
  </si>
  <si>
    <t>氏名カナ
Name in Katakana</t>
    <phoneticPr fontId="2"/>
  </si>
  <si>
    <t>国籍
Nationality</t>
    <phoneticPr fontId="2"/>
  </si>
  <si>
    <t>受験番号
Examinee's Number</t>
    <rPh sb="0" eb="2">
      <t>ジュケン</t>
    </rPh>
    <rPh sb="2" eb="4">
      <t>バンゴウ</t>
    </rPh>
    <phoneticPr fontId="2"/>
  </si>
  <si>
    <t>生年月日
Date of Birth</t>
    <rPh sb="0" eb="4">
      <t>セイネンガッピ</t>
    </rPh>
    <phoneticPr fontId="2"/>
  </si>
  <si>
    <t>受入学部CD
Accepted Departments CD</t>
    <phoneticPr fontId="2"/>
  </si>
  <si>
    <t>受入学部
Accepted Departments</t>
    <phoneticPr fontId="2"/>
  </si>
  <si>
    <t>身分
Status</t>
    <phoneticPr fontId="2"/>
  </si>
  <si>
    <t>性別
Gender</t>
    <phoneticPr fontId="2"/>
  </si>
  <si>
    <t>合格発表予定日
Scheduled Announcement Date of Entrance Exam Result</t>
    <rPh sb="0" eb="2">
      <t>ゴウカク</t>
    </rPh>
    <rPh sb="2" eb="4">
      <t>ハッピョウ</t>
    </rPh>
    <rPh sb="4" eb="6">
      <t>ヨテイ</t>
    </rPh>
    <phoneticPr fontId="2"/>
  </si>
  <si>
    <t>入居歴
Have you ever rented a room at the KU International House before?</t>
    <rPh sb="0" eb="2">
      <t>ニュウキョ</t>
    </rPh>
    <rPh sb="2" eb="3">
      <t>レキ</t>
    </rPh>
    <phoneticPr fontId="2"/>
  </si>
  <si>
    <t>入居区分
Type of residence</t>
    <phoneticPr fontId="2"/>
  </si>
  <si>
    <t>一意番号
Unique Number</t>
    <phoneticPr fontId="2"/>
  </si>
  <si>
    <t>同居内訳No
Number of Accompanying family (Spouse/ Child) member</t>
    <phoneticPr fontId="2"/>
  </si>
  <si>
    <t>同居_氏名
Name of Accompanying family (Spouse/ Child)</t>
    <phoneticPr fontId="2"/>
  </si>
  <si>
    <t>同居_生年月日
 Date of Birth of Accompanying family (Spouse/ Child)</t>
    <phoneticPr fontId="2"/>
  </si>
  <si>
    <t>同居_性別
Accompanying family's Gender</t>
    <phoneticPr fontId="2"/>
  </si>
  <si>
    <t>同居_続柄
Accompanying family's Relationship to you</t>
    <phoneticPr fontId="2"/>
  </si>
  <si>
    <t>Email Address</t>
    <phoneticPr fontId="2"/>
  </si>
  <si>
    <t>入居開始希望日
Start Date of you wish to rent a room from</t>
    <rPh sb="0" eb="2">
      <t>ニュウキョ</t>
    </rPh>
    <rPh sb="2" eb="4">
      <t>カイシ</t>
    </rPh>
    <rPh sb="6" eb="7">
      <t>ビ</t>
    </rPh>
    <phoneticPr fontId="2"/>
  </si>
  <si>
    <t>入居終了希望日
End Date of you wish to rent a room until</t>
    <rPh sb="2" eb="4">
      <t>シュウリョウ</t>
    </rPh>
    <phoneticPr fontId="2"/>
  </si>
  <si>
    <t>受入学部
Accepted Departments</t>
  </si>
  <si>
    <t>受入学部CD
Accepted Departments CD</t>
  </si>
  <si>
    <t>男/Male</t>
    <rPh sb="0" eb="1">
      <t>オトコ</t>
    </rPh>
    <phoneticPr fontId="2"/>
  </si>
  <si>
    <t>有/Yes</t>
    <rPh sb="0" eb="1">
      <t>ア</t>
    </rPh>
    <phoneticPr fontId="2"/>
  </si>
  <si>
    <t>夫/Husband</t>
    <rPh sb="0" eb="1">
      <t>オット</t>
    </rPh>
    <phoneticPr fontId="2"/>
  </si>
  <si>
    <t>女/Female</t>
    <rPh sb="0" eb="1">
      <t>オンナ</t>
    </rPh>
    <phoneticPr fontId="2"/>
  </si>
  <si>
    <t>無/No</t>
    <rPh sb="0" eb="1">
      <t>ナ</t>
    </rPh>
    <phoneticPr fontId="2"/>
  </si>
  <si>
    <t>妻/Wife</t>
    <rPh sb="0" eb="1">
      <t>ツマ</t>
    </rPh>
    <phoneticPr fontId="2"/>
  </si>
  <si>
    <t>息子/Son</t>
    <rPh sb="0" eb="2">
      <t>ムスコ</t>
    </rPh>
    <phoneticPr fontId="2"/>
  </si>
  <si>
    <t>娘/Daughter</t>
    <rPh sb="0" eb="1">
      <t>ムスメ</t>
    </rPh>
    <phoneticPr fontId="2"/>
  </si>
  <si>
    <t>教育学研究科/Graduate School of Education</t>
    <phoneticPr fontId="2"/>
  </si>
  <si>
    <t>その他/Other</t>
  </si>
  <si>
    <t>先端科学研究部/Faculty of Advanced Science and Technology</t>
    <phoneticPr fontId="2"/>
  </si>
  <si>
    <t>人文社会科学研究部/Faculty of Humanities and Social Sciences</t>
    <phoneticPr fontId="2"/>
  </si>
  <si>
    <t>生命科学研究部/Faculty of Life Sciences</t>
    <phoneticPr fontId="2"/>
  </si>
  <si>
    <t>ヒトレトロウイルス学共同研究センター/Joint Research Center for Human Retrovirus Infection</t>
    <phoneticPr fontId="2"/>
  </si>
  <si>
    <t>発生医学研究所/Institute of Molecular Embryology and Genetics</t>
    <phoneticPr fontId="2"/>
  </si>
  <si>
    <t>生命資源研究・支援センター/Institute of Resource Development and Analysis</t>
    <phoneticPr fontId="2"/>
  </si>
  <si>
    <t>国際先端医学研究機構/International Research Center for Medical Sciences</t>
    <phoneticPr fontId="2"/>
  </si>
  <si>
    <t>先進マグネシウム国際研究センター/Magnesium Research Center</t>
    <phoneticPr fontId="2"/>
  </si>
  <si>
    <t>産業ナノマテリアル研究所/Institute of Industrial Nanomaterials</t>
    <phoneticPr fontId="2"/>
  </si>
  <si>
    <t>国際先端科学技術研究機構/International Research Organization for Advanced Science &amp; Technology</t>
    <phoneticPr fontId="2"/>
  </si>
  <si>
    <t>教授システム学研究センター/Research Center for Instructional Systems</t>
    <phoneticPr fontId="2"/>
  </si>
  <si>
    <t>くまもと水循環・減災研究教育センター/Center for Water Cycle, Marine Environment, and Disaster Management</t>
    <phoneticPr fontId="2"/>
  </si>
  <si>
    <t>外国人客員研究員/Guest Scholar Visiting Research Fellow</t>
    <rPh sb="0" eb="3">
      <t>ガイコクジン</t>
    </rPh>
    <rPh sb="3" eb="5">
      <t>キャクイン</t>
    </rPh>
    <rPh sb="5" eb="8">
      <t>ケンキュウイン</t>
    </rPh>
    <phoneticPr fontId="2"/>
  </si>
  <si>
    <t>特定事業研究員/Qualified Project Researcher</t>
    <rPh sb="0" eb="2">
      <t>トクテイ</t>
    </rPh>
    <rPh sb="2" eb="4">
      <t>ジギョウ</t>
    </rPh>
    <rPh sb="4" eb="7">
      <t>ケンキュウイン</t>
    </rPh>
    <phoneticPr fontId="2"/>
  </si>
  <si>
    <t>学術研究員/Academic Researcher</t>
    <rPh sb="0" eb="2">
      <t>ガクジュツ</t>
    </rPh>
    <rPh sb="2" eb="5">
      <t>ケンキュウイン</t>
    </rPh>
    <phoneticPr fontId="2"/>
  </si>
  <si>
    <t>身分CD
 StatusCD</t>
    <rPh sb="0" eb="2">
      <t>ミブン</t>
    </rPh>
    <phoneticPr fontId="2"/>
  </si>
  <si>
    <t>身分CD
StatusCD</t>
    <rPh sb="0" eb="2">
      <t>ミブン</t>
    </rPh>
    <phoneticPr fontId="2"/>
  </si>
  <si>
    <t>Email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</si>
</sst>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_ "/>
  </numFmts>
  <fonts count="10" x14ac:knownFonts="1">
    <font>
      <sz val="11"/>
      <color theme="1"/>
      <name val="Meiryo UI"/>
      <family val="2"/>
      <scheme val="minor"/>
    </font>
    <font>
      <sz val="11"/>
      <color theme="1"/>
      <name val="Meiryo UI"/>
      <family val="2"/>
      <scheme val="major"/>
    </font>
    <font>
      <sz val="6"/>
      <name val="Meiryo UI"/>
      <family val="3"/>
      <charset val="128"/>
      <scheme val="minor"/>
    </font>
    <font>
      <sz val="11"/>
      <color rgb="FFFF0000"/>
      <name val="Meiryo UI"/>
      <family val="2"/>
      <scheme val="minor"/>
    </font>
    <font>
      <sz val="11"/>
      <color rgb="FFFF0000"/>
      <name val="Meiryo UI"/>
      <family val="3"/>
      <charset val="128"/>
      <scheme val="minor"/>
    </font>
    <font>
      <u/>
      <sz val="11"/>
      <color theme="10"/>
      <name val="Meiryo UI"/>
      <family val="2"/>
      <scheme val="minor"/>
    </font>
    <font>
      <sz val="11"/>
      <name val="Meiryo UI"/>
      <family val="3"/>
      <charset val="128"/>
      <scheme val="minor"/>
    </font>
    <font>
      <sz val="11"/>
      <color theme="0"/>
      <name val="Meiryo UI"/>
      <family val="2"/>
      <scheme val="major"/>
    </font>
    <font>
      <sz val="11"/>
      <color theme="0"/>
      <name val="Meiryo UI"/>
      <family val="3"/>
      <charset val="128"/>
      <scheme val="major"/>
    </font>
    <font>
      <sz val="11"/>
      <name val="Meiryo U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auto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3" fillId="0" borderId="0" xfId="0" applyFont="1"/>
    <xf numFmtId="176" fontId="0" fillId="0" borderId="0" xfId="0" applyNumberFormat="1"/>
    <xf numFmtId="0" fontId="1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NumberFormat="1" applyFill="1" applyAlignment="1">
      <alignment wrapText="1"/>
    </xf>
    <xf numFmtId="0" fontId="0" fillId="3" borderId="0" xfId="0" applyFill="1"/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6" fillId="3" borderId="0" xfId="0" applyFont="1" applyFill="1" applyProtection="1"/>
    <xf numFmtId="0" fontId="4" fillId="3" borderId="0" xfId="0" applyFont="1" applyFill="1" applyProtection="1"/>
    <xf numFmtId="14" fontId="0" fillId="3" borderId="0" xfId="0" applyNumberFormat="1" applyFill="1" applyProtection="1"/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applyNumberFormat="1" applyFill="1" applyProtection="1"/>
    <xf numFmtId="0" fontId="5" fillId="3" borderId="0" xfId="1" applyFill="1" applyProtection="1"/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4" fontId="0" fillId="3" borderId="0" xfId="0" applyNumberFormat="1" applyFill="1" applyAlignment="1" applyProtection="1">
      <alignment wrapText="1"/>
    </xf>
    <xf numFmtId="14" fontId="0" fillId="0" borderId="0" xfId="0" applyNumberForma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ill="1"/>
    <xf numFmtId="0" fontId="9" fillId="3" borderId="0" xfId="0" applyFont="1" applyFill="1" applyAlignment="1" applyProtection="1">
      <alignment wrapText="1"/>
      <protection locked="0"/>
    </xf>
  </cellXfs>
  <cellStyles count="2">
    <cellStyle name="ハイパーリンク" xfId="1" builtinId="8"/>
    <cellStyle name="標準" xfId="0" builtinId="0"/>
  </cellStyles>
  <dxfs count="32">
    <dxf>
      <numFmt numFmtId="0" formatCode="General"/>
      <fill>
        <patternFill patternType="solid">
          <fgColor indexed="64"/>
          <bgColor theme="0" tint="-0.499984740745262"/>
        </patternFill>
      </fill>
      <protection locked="1" hidden="0"/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protection locked="0" hidden="0"/>
    </dxf>
    <dxf>
      <protection locked="0" hidden="0"/>
    </dxf>
    <dxf>
      <numFmt numFmtId="19" formatCode="yyyy/m/d"/>
      <protection locked="0" hidden="0"/>
    </dxf>
    <dxf>
      <protection locked="0" hidden="0"/>
    </dxf>
    <dxf>
      <fill>
        <patternFill patternType="solid">
          <fgColor indexed="64"/>
          <bgColor theme="0" tint="-0.499984740745262"/>
        </patternFill>
      </fill>
    </dxf>
    <dxf>
      <numFmt numFmtId="19" formatCode="yyyy/m/d"/>
      <protection locked="0" hidden="0"/>
    </dxf>
    <dxf>
      <numFmt numFmtId="19" formatCode="yyyy/m/d"/>
      <protection locked="0" hidden="0"/>
    </dxf>
    <dxf>
      <protection locked="0" hidden="0"/>
    </dxf>
    <dxf>
      <alignment horizontal="center" textRotation="0" wrapText="0" indent="0" justifyLastLine="0" shrinkToFit="0" readingOrder="0"/>
      <protection locked="0" hidden="0"/>
    </dxf>
    <dxf>
      <protection locked="0" hidden="0"/>
    </dxf>
    <dxf>
      <numFmt numFmtId="0" formatCode="General"/>
      <fill>
        <patternFill patternType="solid">
          <fgColor indexed="64"/>
          <bgColor theme="0" tint="-0.499984740745262"/>
        </patternFill>
      </fill>
      <protection locked="1" hidden="0"/>
    </dxf>
    <dxf>
      <numFmt numFmtId="0" formatCode="General"/>
      <fill>
        <patternFill patternType="none">
          <fgColor indexed="64"/>
          <bgColor auto="1"/>
        </patternFill>
      </fill>
      <protection locked="0" hidden="0"/>
    </dxf>
    <dxf>
      <numFmt numFmtId="0" formatCode="General"/>
      <fill>
        <patternFill patternType="solid">
          <fgColor indexed="64"/>
          <bgColor theme="0" tint="-0.499984740745262"/>
        </patternFill>
      </fill>
    </dxf>
    <dxf>
      <protection locked="0" hidden="0"/>
    </dxf>
    <dxf>
      <numFmt numFmtId="19" formatCode="yyyy/m/d"/>
      <protection locked="0" hidden="0"/>
    </dxf>
    <dxf>
      <protection locked="0" hidden="0"/>
    </dxf>
    <dxf>
      <fill>
        <patternFill patternType="solid">
          <fgColor indexed="64"/>
          <bgColor theme="0" tint="-0.499984740745262"/>
        </patternFill>
      </fill>
      <protection locked="1" hidden="0"/>
    </dxf>
    <dxf>
      <alignment horizontal="center" textRotation="0" indent="0" justifyLastLine="0" shrinkToFit="0" readingOrder="0"/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Meiryo UI"/>
        <family val="3"/>
        <charset val="128"/>
      </font>
      <fill>
        <patternFill patternType="solid">
          <fgColor indexed="64"/>
          <bgColor theme="0" tint="-0.499984740745262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rgb="FFFF0000"/>
        <name val="Meiryo UI"/>
        <family val="3"/>
        <charset val="128"/>
      </font>
      <fill>
        <patternFill patternType="solid">
          <fgColor indexed="64"/>
          <bgColor theme="0" tint="-0.499984740745262"/>
        </patternFill>
      </fill>
    </dxf>
    <dxf>
      <alignment horizontal="center" vertical="center" textRotation="0" wrapText="0" indent="0" justifyLastLine="0" shrinkToFit="0" readingOrder="0"/>
    </dxf>
    <dxf>
      <font>
        <color theme="1"/>
      </font>
      <fill>
        <patternFill patternType="solid">
          <fgColor auto="1"/>
          <bgColor theme="0"/>
        </patternFill>
      </fill>
    </dxf>
    <dxf>
      <font>
        <color theme="1"/>
      </font>
      <fill>
        <patternFill patternType="solid">
          <fgColor auto="1"/>
          <bgColor theme="4" tint="0.84997100741599785"/>
        </patternFill>
      </fill>
    </dxf>
    <dxf>
      <font>
        <color theme="1"/>
      </font>
      <border>
        <top style="thin">
          <color rgb="FF9B9B9B"/>
        </top>
      </border>
    </dxf>
    <dxf>
      <font>
        <color theme="0"/>
      </font>
      <fill>
        <patternFill patternType="solid">
          <fgColor auto="1"/>
          <bgColor theme="4"/>
        </patternFill>
      </fill>
      <border>
        <bottom style="thin">
          <color rgb="FFA9A9A9"/>
        </bottom>
        <vertical style="thin">
          <color rgb="FFA9A9A9"/>
        </vertical>
        <horizontal style="thin">
          <color rgb="FFA9A9A9"/>
        </horizontal>
      </border>
    </dxf>
    <dxf>
      <border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</border>
    </dxf>
  </dxfs>
  <tableStyles count="1" defaultTableStyle="TableStyleMedium2">
    <tableStyle name="テーブル スタイル (Forguncy)" pivot="0" count="5" xr9:uid="{00000000-0011-0000-FFFF-FFFF00000000}">
      <tableStyleElement type="wholeTable" dxfId="31"/>
      <tableStyleElement type="headerRow" dxfId="30"/>
      <tableStyleElement type="totalRow" dxfId="29"/>
      <tableStyleElement type="firstRowStripe" dxfId="28"/>
      <tableStyleElement type="secondRow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7AC7F35-7F7F-4CA1-9DE8-B8F889986542}" name="Table145" displayName="Table145" ref="A1:W40" totalsRowShown="0" headerRowDxfId="26">
  <tableColumns count="23">
    <tableColumn id="1" xr3:uid="{0A953179-C236-4A4D-81FF-DDB0945207D8}" name="一意番号_x000a_Unique Number" dataDxfId="25"/>
    <tableColumn id="2" xr3:uid="{7A57A772-C1C5-408F-8C58-CC0966D6E088}" name="受験番号_x000a_Examinee's Number" dataDxfId="24"/>
    <tableColumn id="3" xr3:uid="{E2096BA9-DBD2-4C8C-BD5A-DDBED360F0AB}" name="氏名_x000a_Full Name" dataDxfId="23"/>
    <tableColumn id="5" xr3:uid="{23DA9E79-065B-4477-A74E-7AE9D731F19F}" name="氏名カナ_x000a_Name in Katakana" dataDxfId="22"/>
    <tableColumn id="6" xr3:uid="{118154DA-DB29-4F26-BFF0-B11BA982CF68}" name="性別_x000a_Gender" dataDxfId="21"/>
    <tableColumn id="7" xr3:uid="{12F1B35D-9EFA-465B-9EF8-67237BE175AD}" name="合格発表予定日_x000a_Scheduled Announcement Date of Entrance Exam Result" dataDxfId="20"/>
    <tableColumn id="8" xr3:uid="{73B827B1-77DA-4719-AD09-895C95E8C47A}" name="国籍_x000a_Nationality" dataDxfId="19"/>
    <tableColumn id="9" xr3:uid="{40034C0F-21F0-4CBE-8606-22637785C43B}" name="生年月日_x000a_Date of Birth" dataDxfId="18"/>
    <tableColumn id="10" xr3:uid="{D41C6E8D-A2FF-43BD-A3C3-D58C3E44A4B4}" name="Email Address" dataDxfId="17"/>
    <tableColumn id="26" xr3:uid="{3BDF073A-493A-4A18-B3EF-2D0087EEB10F}" name="Email" dataDxfId="0">
      <calculatedColumnFormula>TEXT(Table145[[#This Row],[Email Address]],"@")</calculatedColumnFormula>
    </tableColumn>
    <tableColumn id="11" xr3:uid="{6E142C0C-40F3-4A14-A7EB-30A67BA479A7}" name="受入学部CD_x000a_Accepted Departments CD" dataDxfId="16">
      <calculatedColumnFormula>IFERROR(VLOOKUP(L2,受入学部マスタ等!$A$2:$B$15,2,FALSE),"")</calculatedColumnFormula>
    </tableColumn>
    <tableColumn id="24" xr3:uid="{F9C89B8E-774B-450F-B300-CDE3242C9BCA}" name="受入学部_x000a_Accepted Departments" dataDxfId="15"/>
    <tableColumn id="16" xr3:uid="{8E9759E9-3CEF-47E1-9E4B-9DBCBE7C3A2A}" name="身分CD_x000a_StatusCD" dataDxfId="14">
      <calculatedColumnFormula>IFERROR(VLOOKUP(N2,受入学部マスタ等!$F$2:$G$15,2,FALSE),"")</calculatedColumnFormula>
    </tableColumn>
    <tableColumn id="12" xr3:uid="{4B901EF7-6463-473C-8D38-38EDFB284F2C}" name="身分_x000a_Status" dataDxfId="13"/>
    <tableColumn id="4" xr3:uid="{B098A857-C3DD-4417-A7F8-E2C2AD97ECFA}" name="入居歴_x000a_Have you ever rented a room at the KU International House before?" dataDxfId="12"/>
    <tableColumn id="13" xr3:uid="{36B50968-FF38-45A6-BB8E-FF752E3BA8BC}" name="入居区分_x000a_Type of residence" dataDxfId="11"/>
    <tableColumn id="14" xr3:uid="{07AAA9DB-E307-4A3F-83A8-04285E898C12}" name="入居開始希望日_x000a_Start Date of you wish to rent a room from" dataDxfId="10"/>
    <tableColumn id="15" xr3:uid="{DDAF59DE-CE2C-4176-BCA7-0964D0072332}" name="入居終了希望日_x000a_End Date of you wish to rent a room until" dataDxfId="9"/>
    <tableColumn id="19" xr3:uid="{54384D72-9676-43A6-9635-6FA935B9DF06}" name="同居内訳No_x000a_Number of Accompanying family (Spouse/ Child) member" dataDxfId="8"/>
    <tableColumn id="20" xr3:uid="{8A7E73ED-C390-40C5-BC44-BA3713A12DF6}" name="同居_氏名_x000a_Name of Accompanying family (Spouse/ Child)" dataDxfId="7"/>
    <tableColumn id="21" xr3:uid="{0357CFE6-07C6-4575-A987-C1065B0BC82A}" name="同居_生年月日_x000a_ Date of Birth of Accompanying family (Spouse/ Child)" dataDxfId="6"/>
    <tableColumn id="22" xr3:uid="{380E16F4-CFCA-4C8C-B38B-3326B57924D3}" name="同居_性別_x000a_Accompanying family's Gender" dataDxfId="5"/>
    <tableColumn id="23" xr3:uid="{28AD1503-5548-403B-BDDE-D35085A93CB5}" name="同居_続柄_x000a_Accompanying family's Relationship to you" dataDxfId="4"/>
  </tableColumns>
  <tableStyleInfo name="テーブル スタイル (Forguncy)" showFirstColumn="0" showLastColumn="0" showRowStripes="1" showColumnStripes="0"/>
</table>
</file>

<file path=xl/theme/theme1.xml><?xml version="1.0" encoding="utf-8"?>
<a:theme xmlns:a="http://schemas.openxmlformats.org/drawingml/2006/main" name="custom">
  <a:themeElements>
    <a:clrScheme name="custom">
      <a:dk1>
        <a:srgbClr val="000000"/>
      </a:dk1>
      <a:lt1>
        <a:srgbClr val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00FF"/>
      </a:hlink>
      <a:folHlink>
        <a:srgbClr val="0000FF"/>
      </a:folHlink>
    </a:clrScheme>
    <a:fontScheme name="custom">
      <a:majorFont>
        <a:latin typeface="Meiryo UI"/>
        <a:ea typeface="Meiryo UI"/>
        <a:cs typeface="Meiryo UI"/>
      </a:majorFont>
      <a:minorFont>
        <a:latin typeface="Meiryo UI"/>
        <a:ea typeface="Meiryo UI"/>
        <a:cs typeface="Meiryo UI"/>
      </a:minorFont>
    </a:fontScheme>
    <a:fmtScheme name="custom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ustom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81011-23B5-4106-AC15-A07B7028FB7B}">
  <dimension ref="A1:W41"/>
  <sheetViews>
    <sheetView tabSelected="1" topLeftCell="C1" workbookViewId="0">
      <selection activeCell="N6" sqref="N5:N6"/>
    </sheetView>
  </sheetViews>
  <sheetFormatPr defaultRowHeight="15.75" x14ac:dyDescent="0.25"/>
  <cols>
    <col min="1" max="1" width="8.88671875" style="12" hidden="1" customWidth="1"/>
    <col min="2" max="2" width="10.109375" style="12" hidden="1" customWidth="1"/>
    <col min="3" max="3" width="20.77734375" customWidth="1"/>
    <col min="4" max="4" width="8.88671875" customWidth="1"/>
    <col min="5" max="5" width="4.88671875" bestFit="1" customWidth="1"/>
    <col min="6" max="6" width="13.5546875" style="16" hidden="1" customWidth="1"/>
    <col min="7" max="7" width="7.77734375" customWidth="1"/>
    <col min="8" max="8" width="10.109375" style="1" bestFit="1" customWidth="1"/>
    <col min="9" max="9" width="21.88671875" bestFit="1" customWidth="1"/>
    <col min="10" max="10" width="21.88671875" hidden="1" customWidth="1"/>
    <col min="11" max="11" width="12.33203125" style="34" hidden="1" customWidth="1"/>
    <col min="12" max="12" width="32.5546875" customWidth="1"/>
    <col min="13" max="13" width="9.6640625" hidden="1" customWidth="1"/>
    <col min="14" max="14" width="25.6640625" customWidth="1"/>
    <col min="15" max="15" width="6.5546875" style="5" bestFit="1" customWidth="1"/>
    <col min="16" max="16" width="8.21875" bestFit="1" customWidth="1"/>
    <col min="17" max="18" width="12" customWidth="1"/>
    <col min="19" max="19" width="10.44140625" style="16" hidden="1" customWidth="1"/>
    <col min="20" max="20" width="9.33203125" bestFit="1" customWidth="1"/>
    <col min="21" max="21" width="12.77734375" style="1" bestFit="1" customWidth="1"/>
    <col min="22" max="23" width="9.21875" bestFit="1" customWidth="1"/>
  </cols>
  <sheetData>
    <row r="1" spans="1:23" s="5" customFormat="1" ht="204.75" x14ac:dyDescent="0.25">
      <c r="A1" s="11" t="s">
        <v>12</v>
      </c>
      <c r="B1" s="11" t="s">
        <v>3</v>
      </c>
      <c r="C1" s="6" t="s">
        <v>0</v>
      </c>
      <c r="D1" s="6" t="s">
        <v>1</v>
      </c>
      <c r="E1" s="6" t="s">
        <v>8</v>
      </c>
      <c r="F1" s="11" t="s">
        <v>9</v>
      </c>
      <c r="G1" s="6" t="s">
        <v>2</v>
      </c>
      <c r="H1" s="7" t="s">
        <v>4</v>
      </c>
      <c r="I1" s="6" t="s">
        <v>18</v>
      </c>
      <c r="J1" s="11" t="s">
        <v>50</v>
      </c>
      <c r="K1" s="11" t="s">
        <v>5</v>
      </c>
      <c r="L1" s="6" t="s">
        <v>6</v>
      </c>
      <c r="M1" s="33" t="s">
        <v>49</v>
      </c>
      <c r="N1" s="6" t="s">
        <v>7</v>
      </c>
      <c r="O1" s="6" t="s">
        <v>10</v>
      </c>
      <c r="P1" s="6" t="s">
        <v>11</v>
      </c>
      <c r="Q1" s="6" t="s">
        <v>19</v>
      </c>
      <c r="R1" s="6" t="s">
        <v>20</v>
      </c>
      <c r="S1" s="11" t="s">
        <v>13</v>
      </c>
      <c r="T1" s="6" t="s">
        <v>14</v>
      </c>
      <c r="U1" s="8" t="s">
        <v>15</v>
      </c>
      <c r="V1" s="6" t="s">
        <v>16</v>
      </c>
      <c r="W1" s="9" t="s">
        <v>17</v>
      </c>
    </row>
    <row r="2" spans="1:23" ht="15" customHeight="1" x14ac:dyDescent="0.25">
      <c r="A2" s="12">
        <v>100001</v>
      </c>
      <c r="B2" s="20"/>
      <c r="C2" s="28"/>
      <c r="D2" s="28"/>
      <c r="E2" s="29"/>
      <c r="F2" s="30"/>
      <c r="G2" s="28"/>
      <c r="H2" s="31"/>
      <c r="I2" s="32"/>
      <c r="J2" s="35" t="str">
        <f>TEXT(Table145[[#This Row],[Email Address]],"@")</f>
        <v>0</v>
      </c>
      <c r="K2" s="15" t="str">
        <f>IFERROR(VLOOKUP(L2,受入学部マスタ等!$A$2:$B$15,2,FALSE),"")</f>
        <v/>
      </c>
      <c r="L2" s="27"/>
      <c r="M2" s="15" t="str">
        <f>IFERROR(VLOOKUP(N2,受入学部マスタ等!$F$2:$G$15,2,FALSE),"")</f>
        <v/>
      </c>
      <c r="N2" s="28"/>
      <c r="O2" s="29"/>
      <c r="P2" s="28"/>
      <c r="Q2" s="31"/>
      <c r="R2" s="31"/>
      <c r="S2" s="16" t="str">
        <f>IF(T2&lt;&gt;"",1,"")</f>
        <v/>
      </c>
      <c r="T2" s="13"/>
      <c r="U2" s="14"/>
      <c r="V2" s="13"/>
      <c r="W2" s="13"/>
    </row>
    <row r="3" spans="1:23" x14ac:dyDescent="0.25">
      <c r="A3" s="12" t="str">
        <f>IF(C3&lt;&gt;"",A2+1,IF(T3&lt;&gt;"",A2,""))</f>
        <v/>
      </c>
      <c r="B3" s="20"/>
      <c r="C3" s="23"/>
      <c r="D3" s="23"/>
      <c r="E3" s="24"/>
      <c r="F3" s="22"/>
      <c r="G3" s="23"/>
      <c r="H3" s="22"/>
      <c r="I3" s="21"/>
      <c r="J3" s="21"/>
      <c r="K3" s="15" t="str">
        <f>IFERROR(VLOOKUP(L3,受入学部マスタ等!$A$2:$B$15,2,FALSE),"")</f>
        <v/>
      </c>
      <c r="L3" s="23"/>
      <c r="M3" s="23" t="str">
        <f>IFERROR(VLOOKUP(N3,受入学部マスタ等!$F$2:$G$15,2,FALSE),"")</f>
        <v/>
      </c>
      <c r="N3" s="23"/>
      <c r="O3" s="24"/>
      <c r="P3" s="23"/>
      <c r="Q3" s="22"/>
      <c r="R3" s="22"/>
      <c r="S3" s="16" t="str">
        <f t="shared" ref="S3:S40" si="0">IF(T3&lt;&gt;"",IF(T2&lt;&gt;"",S2+1,1),"")</f>
        <v/>
      </c>
      <c r="T3" s="13"/>
      <c r="U3" s="14"/>
      <c r="V3" s="13"/>
      <c r="W3" s="13"/>
    </row>
    <row r="4" spans="1:23" x14ac:dyDescent="0.25">
      <c r="A4" s="12" t="str">
        <f>IF(C4&lt;&gt;"",A3+1,IF(T4&lt;&gt;"",A3,""))</f>
        <v/>
      </c>
      <c r="B4" s="21"/>
      <c r="C4" s="23"/>
      <c r="D4" s="23"/>
      <c r="E4" s="24"/>
      <c r="F4" s="22"/>
      <c r="G4" s="23"/>
      <c r="H4" s="22"/>
      <c r="I4" s="23"/>
      <c r="J4" s="23"/>
      <c r="K4" s="15" t="str">
        <f>IFERROR(VLOOKUP(L4,受入学部マスタ等!$A$2:$B$15,2,FALSE),"")</f>
        <v/>
      </c>
      <c r="L4" s="23"/>
      <c r="M4" s="23" t="str">
        <f>IFERROR(VLOOKUP(N4,受入学部マスタ等!$F$2:$G$15,2,FALSE),"")</f>
        <v/>
      </c>
      <c r="N4" s="23"/>
      <c r="O4" s="24"/>
      <c r="P4" s="23"/>
      <c r="Q4" s="22"/>
      <c r="R4" s="22"/>
      <c r="S4" s="16" t="str">
        <f t="shared" si="0"/>
        <v/>
      </c>
      <c r="T4" s="13"/>
      <c r="U4" s="14"/>
      <c r="V4" s="13"/>
      <c r="W4" s="13"/>
    </row>
    <row r="5" spans="1:23" x14ac:dyDescent="0.25">
      <c r="A5" s="12" t="str">
        <f>IF(C5&lt;&gt;"",A4+1,IF(T5&lt;&gt;"",A4,""))</f>
        <v/>
      </c>
      <c r="B5" s="21"/>
      <c r="C5" s="23"/>
      <c r="D5" s="23"/>
      <c r="E5" s="24"/>
      <c r="F5" s="22"/>
      <c r="G5" s="23"/>
      <c r="H5" s="22"/>
      <c r="I5" s="23"/>
      <c r="J5" s="23"/>
      <c r="K5" s="15" t="str">
        <f>IFERROR(VLOOKUP(L5,受入学部マスタ等!$A$2:$B$15,2,FALSE),"")</f>
        <v/>
      </c>
      <c r="L5" s="25"/>
      <c r="M5" s="25" t="str">
        <f>IFERROR(VLOOKUP(N5,受入学部マスタ等!$F$2:$G$15,2,FALSE),"")</f>
        <v/>
      </c>
      <c r="N5" s="23"/>
      <c r="O5" s="24"/>
      <c r="P5" s="23"/>
      <c r="Q5" s="22"/>
      <c r="R5" s="22"/>
      <c r="S5" s="16" t="str">
        <f t="shared" si="0"/>
        <v/>
      </c>
      <c r="T5" s="13"/>
      <c r="U5" s="14"/>
      <c r="V5" s="13"/>
      <c r="W5" s="13"/>
    </row>
    <row r="6" spans="1:23" x14ac:dyDescent="0.25">
      <c r="A6" s="12" t="str">
        <f>IF(C6&lt;&gt;"",A5+1,IF(T6&lt;&gt;"",A5,""))</f>
        <v/>
      </c>
      <c r="B6" s="21"/>
      <c r="C6" s="23"/>
      <c r="D6" s="23"/>
      <c r="E6" s="24"/>
      <c r="F6" s="22"/>
      <c r="G6" s="23"/>
      <c r="H6" s="22"/>
      <c r="I6" s="26"/>
      <c r="J6" s="26"/>
      <c r="K6" s="15" t="str">
        <f>IFERROR(VLOOKUP(L6,受入学部マスタ等!$A$2:$B$15,2,FALSE),"")</f>
        <v/>
      </c>
      <c r="L6" s="23"/>
      <c r="M6" s="23" t="str">
        <f>IFERROR(VLOOKUP(N6,受入学部マスタ等!$F$2:$G$15,2,FALSE),"")</f>
        <v/>
      </c>
      <c r="N6" s="23"/>
      <c r="O6" s="24"/>
      <c r="P6" s="23"/>
      <c r="Q6" s="22"/>
      <c r="R6" s="22"/>
      <c r="S6" s="16" t="str">
        <f t="shared" si="0"/>
        <v/>
      </c>
      <c r="T6" s="13"/>
      <c r="U6" s="14"/>
      <c r="V6" s="13"/>
      <c r="W6" s="13"/>
    </row>
    <row r="7" spans="1:23" x14ac:dyDescent="0.25">
      <c r="A7" s="12" t="str">
        <f>IF(C7&lt;&gt;"",A6+1,IF(T7&lt;&gt;"",A6,""))</f>
        <v/>
      </c>
      <c r="B7" s="21"/>
      <c r="C7" s="23"/>
      <c r="D7" s="23"/>
      <c r="E7" s="24"/>
      <c r="F7" s="23"/>
      <c r="G7" s="23"/>
      <c r="H7" s="22"/>
      <c r="I7" s="23"/>
      <c r="J7" s="23"/>
      <c r="K7" s="15" t="str">
        <f>IFERROR(VLOOKUP(L7,受入学部マスタ等!$A$2:$B$15,2,FALSE),"")</f>
        <v/>
      </c>
      <c r="L7" s="23"/>
      <c r="M7" s="23" t="str">
        <f>IFERROR(VLOOKUP(N7,受入学部マスタ等!$F$2:$G$15,2,FALSE),"")</f>
        <v/>
      </c>
      <c r="N7" s="23"/>
      <c r="O7" s="24"/>
      <c r="P7" s="23"/>
      <c r="Q7" s="22"/>
      <c r="R7" s="22"/>
      <c r="S7" s="16" t="str">
        <f t="shared" si="0"/>
        <v/>
      </c>
      <c r="T7" s="13"/>
      <c r="U7" s="14"/>
      <c r="V7" s="13"/>
      <c r="W7" s="13"/>
    </row>
    <row r="8" spans="1:23" x14ac:dyDescent="0.25">
      <c r="A8" s="12" t="str">
        <f>IF(C8&lt;&gt;"",A7+1,IF(T8&lt;&gt;"",A7,""))</f>
        <v/>
      </c>
      <c r="B8" s="21"/>
      <c r="C8" s="23"/>
      <c r="D8" s="23"/>
      <c r="E8" s="24"/>
      <c r="F8" s="23"/>
      <c r="G8" s="23"/>
      <c r="H8" s="22"/>
      <c r="I8" s="23"/>
      <c r="J8" s="23"/>
      <c r="K8" s="15" t="str">
        <f>IFERROR(VLOOKUP(L8,受入学部マスタ等!$A$2:$B$15,2,FALSE),"")</f>
        <v/>
      </c>
      <c r="L8" s="23"/>
      <c r="M8" s="23" t="str">
        <f>IFERROR(VLOOKUP(N8,受入学部マスタ等!$F$2:$G$15,2,FALSE),"")</f>
        <v/>
      </c>
      <c r="N8" s="23"/>
      <c r="O8" s="24"/>
      <c r="P8" s="23"/>
      <c r="Q8" s="22"/>
      <c r="R8" s="22"/>
      <c r="S8" s="16" t="str">
        <f t="shared" si="0"/>
        <v/>
      </c>
      <c r="T8" s="23"/>
      <c r="U8" s="22"/>
      <c r="V8" s="23"/>
      <c r="W8" s="23"/>
    </row>
    <row r="9" spans="1:23" x14ac:dyDescent="0.25">
      <c r="A9" s="12" t="str">
        <f>IF(C9&lt;&gt;"",A8+1,IF(T9&lt;&gt;"",A8,""))</f>
        <v/>
      </c>
      <c r="B9" s="21"/>
      <c r="C9" s="23"/>
      <c r="D9" s="23"/>
      <c r="E9" s="24"/>
      <c r="F9" s="23"/>
      <c r="G9" s="23"/>
      <c r="H9" s="22"/>
      <c r="I9" s="23"/>
      <c r="J9" s="23"/>
      <c r="K9" s="15" t="str">
        <f>IFERROR(VLOOKUP(L9,受入学部マスタ等!$A$2:$B$15,2,FALSE),"")</f>
        <v/>
      </c>
      <c r="L9" s="23"/>
      <c r="M9" s="23" t="str">
        <f>IFERROR(VLOOKUP(N9,受入学部マスタ等!$F$2:$G$15,2,FALSE),"")</f>
        <v/>
      </c>
      <c r="N9" s="23"/>
      <c r="O9" s="24"/>
      <c r="P9" s="23"/>
      <c r="Q9" s="22"/>
      <c r="R9" s="22"/>
      <c r="S9" s="16" t="str">
        <f t="shared" si="0"/>
        <v/>
      </c>
      <c r="T9" s="23"/>
      <c r="U9" s="22"/>
      <c r="V9" s="23"/>
      <c r="W9" s="23"/>
    </row>
    <row r="10" spans="1:23" x14ac:dyDescent="0.25">
      <c r="A10" s="12" t="str">
        <f>IF(C10&lt;&gt;"",A9+1,IF(T10&lt;&gt;"",A9,""))</f>
        <v/>
      </c>
      <c r="B10" s="21"/>
      <c r="C10" s="23"/>
      <c r="D10" s="23"/>
      <c r="E10" s="24"/>
      <c r="F10" s="23"/>
      <c r="G10" s="23"/>
      <c r="H10" s="22"/>
      <c r="I10" s="23"/>
      <c r="J10" s="23"/>
      <c r="K10" s="15" t="str">
        <f>IFERROR(VLOOKUP(L10,受入学部マスタ等!$A$2:$B$15,2,FALSE),"")</f>
        <v/>
      </c>
      <c r="L10" s="23"/>
      <c r="M10" s="23" t="str">
        <f>IFERROR(VLOOKUP(N10,受入学部マスタ等!$F$2:$G$15,2,FALSE),"")</f>
        <v/>
      </c>
      <c r="N10" s="23"/>
      <c r="O10" s="24"/>
      <c r="P10" s="23"/>
      <c r="Q10" s="22"/>
      <c r="R10" s="22"/>
      <c r="S10" s="16" t="str">
        <f t="shared" si="0"/>
        <v/>
      </c>
      <c r="T10" s="23"/>
      <c r="U10" s="22"/>
      <c r="V10" s="23"/>
      <c r="W10" s="23"/>
    </row>
    <row r="11" spans="1:23" x14ac:dyDescent="0.25">
      <c r="A11" s="12" t="str">
        <f>IF(C11&lt;&gt;"",A10+1,IF(T11&lt;&gt;"",A10,""))</f>
        <v/>
      </c>
      <c r="B11" s="21"/>
      <c r="C11" s="23"/>
      <c r="D11" s="23"/>
      <c r="E11" s="24"/>
      <c r="F11" s="23"/>
      <c r="G11" s="23"/>
      <c r="H11" s="22"/>
      <c r="I11" s="23"/>
      <c r="J11" s="23"/>
      <c r="K11" s="15" t="str">
        <f>IFERROR(VLOOKUP(L11,受入学部マスタ等!$A$2:$B$15,2,FALSE),"")</f>
        <v/>
      </c>
      <c r="L11" s="23"/>
      <c r="M11" s="23" t="str">
        <f>IFERROR(VLOOKUP(N11,受入学部マスタ等!$F$2:$G$15,2,FALSE),"")</f>
        <v/>
      </c>
      <c r="N11" s="23"/>
      <c r="O11" s="24"/>
      <c r="P11" s="23"/>
      <c r="Q11" s="22"/>
      <c r="R11" s="22"/>
      <c r="S11" s="16" t="str">
        <f t="shared" si="0"/>
        <v/>
      </c>
      <c r="T11" s="23"/>
      <c r="U11" s="22"/>
      <c r="V11" s="23"/>
      <c r="W11" s="23"/>
    </row>
    <row r="12" spans="1:23" x14ac:dyDescent="0.25">
      <c r="A12" s="12" t="str">
        <f>IF(C12&lt;&gt;"",A11+1,IF(T12&lt;&gt;"",A11,""))</f>
        <v/>
      </c>
      <c r="B12" s="21"/>
      <c r="C12" s="23"/>
      <c r="D12" s="23"/>
      <c r="E12" s="24"/>
      <c r="F12" s="23"/>
      <c r="G12" s="23"/>
      <c r="H12" s="22"/>
      <c r="I12" s="23"/>
      <c r="J12" s="23"/>
      <c r="K12" s="15" t="str">
        <f>IFERROR(VLOOKUP(L12,受入学部マスタ等!$A$2:$B$15,2,FALSE),"")</f>
        <v/>
      </c>
      <c r="L12" s="23"/>
      <c r="M12" s="23" t="str">
        <f>IFERROR(VLOOKUP(N12,受入学部マスタ等!$F$2:$G$15,2,FALSE),"")</f>
        <v/>
      </c>
      <c r="N12" s="23"/>
      <c r="O12" s="24"/>
      <c r="P12" s="23"/>
      <c r="Q12" s="22"/>
      <c r="R12" s="22"/>
      <c r="S12" s="16" t="str">
        <f t="shared" si="0"/>
        <v/>
      </c>
      <c r="T12" s="23"/>
      <c r="U12" s="22"/>
      <c r="V12" s="23"/>
      <c r="W12" s="23"/>
    </row>
    <row r="13" spans="1:23" x14ac:dyDescent="0.25">
      <c r="A13" s="12" t="str">
        <f>IF(C13&lt;&gt;"",A12+1,IF(T13&lt;&gt;"",A12,""))</f>
        <v/>
      </c>
      <c r="B13" s="21"/>
      <c r="C13" s="23"/>
      <c r="D13" s="23"/>
      <c r="E13" s="24"/>
      <c r="F13" s="23"/>
      <c r="G13" s="23"/>
      <c r="H13" s="22"/>
      <c r="I13" s="23"/>
      <c r="J13" s="23"/>
      <c r="K13" s="15" t="str">
        <f>IFERROR(VLOOKUP(L13,受入学部マスタ等!$A$2:$B$15,2,FALSE),"")</f>
        <v/>
      </c>
      <c r="L13" s="23"/>
      <c r="M13" s="23" t="str">
        <f>IFERROR(VLOOKUP(N13,受入学部マスタ等!$F$2:$G$15,2,FALSE),"")</f>
        <v/>
      </c>
      <c r="N13" s="23"/>
      <c r="O13" s="24"/>
      <c r="P13" s="23"/>
      <c r="Q13" s="22"/>
      <c r="R13" s="22"/>
      <c r="S13" s="16" t="str">
        <f t="shared" si="0"/>
        <v/>
      </c>
      <c r="T13" s="23"/>
      <c r="U13" s="22"/>
      <c r="V13" s="23"/>
      <c r="W13" s="23"/>
    </row>
    <row r="14" spans="1:23" x14ac:dyDescent="0.25">
      <c r="A14" s="12" t="str">
        <f>IF(C14&lt;&gt;"",A13+1,IF(T14&lt;&gt;"",A13,""))</f>
        <v/>
      </c>
      <c r="B14" s="21"/>
      <c r="C14" s="23"/>
      <c r="D14" s="23"/>
      <c r="E14" s="24"/>
      <c r="F14" s="23"/>
      <c r="G14" s="23"/>
      <c r="H14" s="22"/>
      <c r="I14" s="23"/>
      <c r="J14" s="23"/>
      <c r="K14" s="15" t="str">
        <f>IFERROR(VLOOKUP(L14,受入学部マスタ等!$A$2:$B$15,2,FALSE),"")</f>
        <v/>
      </c>
      <c r="L14" s="23"/>
      <c r="M14" s="23" t="str">
        <f>IFERROR(VLOOKUP(N14,受入学部マスタ等!$F$2:$G$15,2,FALSE),"")</f>
        <v/>
      </c>
      <c r="N14" s="23"/>
      <c r="O14" s="24"/>
      <c r="P14" s="23"/>
      <c r="Q14" s="22"/>
      <c r="R14" s="22"/>
      <c r="S14" s="16" t="str">
        <f t="shared" si="0"/>
        <v/>
      </c>
      <c r="T14" s="23"/>
      <c r="U14" s="22"/>
      <c r="V14" s="23"/>
      <c r="W14" s="23"/>
    </row>
    <row r="15" spans="1:23" x14ac:dyDescent="0.25">
      <c r="A15" s="12" t="str">
        <f>IF(C15&lt;&gt;"",A14+1,IF(T15&lt;&gt;"",A14,""))</f>
        <v/>
      </c>
      <c r="B15" s="21"/>
      <c r="C15" s="23"/>
      <c r="D15" s="23"/>
      <c r="E15" s="24"/>
      <c r="F15" s="23"/>
      <c r="G15" s="23"/>
      <c r="H15" s="22"/>
      <c r="I15" s="23"/>
      <c r="J15" s="23"/>
      <c r="K15" s="15" t="str">
        <f>IFERROR(VLOOKUP(L15,受入学部マスタ等!$A$2:$B$15,2,FALSE),"")</f>
        <v/>
      </c>
      <c r="L15" s="23"/>
      <c r="M15" s="23" t="str">
        <f>IFERROR(VLOOKUP(N15,受入学部マスタ等!$F$2:$G$15,2,FALSE),"")</f>
        <v/>
      </c>
      <c r="N15" s="23"/>
      <c r="O15" s="24"/>
      <c r="P15" s="23"/>
      <c r="Q15" s="22"/>
      <c r="R15" s="22"/>
      <c r="S15" s="16" t="str">
        <f t="shared" si="0"/>
        <v/>
      </c>
      <c r="T15" s="23"/>
      <c r="U15" s="22"/>
      <c r="V15" s="23"/>
      <c r="W15" s="23"/>
    </row>
    <row r="16" spans="1:23" x14ac:dyDescent="0.25">
      <c r="A16" s="12" t="str">
        <f>IF(C16&lt;&gt;"",A15+1,IF(T16&lt;&gt;"",A15,""))</f>
        <v/>
      </c>
      <c r="B16" s="21"/>
      <c r="C16" s="23"/>
      <c r="D16" s="23"/>
      <c r="E16" s="24"/>
      <c r="F16" s="23"/>
      <c r="G16" s="23"/>
      <c r="H16" s="22"/>
      <c r="I16" s="23"/>
      <c r="J16" s="23"/>
      <c r="K16" s="15" t="str">
        <f>IFERROR(VLOOKUP(L16,受入学部マスタ等!$A$2:$B$15,2,FALSE),"")</f>
        <v/>
      </c>
      <c r="L16" s="23"/>
      <c r="M16" s="23" t="str">
        <f>IFERROR(VLOOKUP(N16,受入学部マスタ等!$F$2:$G$15,2,FALSE),"")</f>
        <v/>
      </c>
      <c r="N16" s="23"/>
      <c r="O16" s="24"/>
      <c r="P16" s="23"/>
      <c r="Q16" s="22"/>
      <c r="R16" s="22"/>
      <c r="S16" s="16" t="str">
        <f t="shared" si="0"/>
        <v/>
      </c>
      <c r="T16" s="23"/>
      <c r="U16" s="22"/>
      <c r="V16" s="23"/>
      <c r="W16" s="23"/>
    </row>
    <row r="17" spans="1:23" x14ac:dyDescent="0.25">
      <c r="A17" s="12" t="str">
        <f>IF(C17&lt;&gt;"",A16+1,IF(T17&lt;&gt;"",A16,""))</f>
        <v/>
      </c>
      <c r="B17" s="21"/>
      <c r="C17" s="23"/>
      <c r="D17" s="23"/>
      <c r="E17" s="24"/>
      <c r="F17" s="23"/>
      <c r="G17" s="23"/>
      <c r="H17" s="22"/>
      <c r="I17" s="23"/>
      <c r="J17" s="23"/>
      <c r="K17" s="15" t="str">
        <f>IFERROR(VLOOKUP(L17,受入学部マスタ等!$A$2:$B$15,2,FALSE),"")</f>
        <v/>
      </c>
      <c r="L17" s="23"/>
      <c r="M17" s="23" t="str">
        <f>IFERROR(VLOOKUP(N17,受入学部マスタ等!$F$2:$G$15,2,FALSE),"")</f>
        <v/>
      </c>
      <c r="N17" s="23"/>
      <c r="O17" s="24"/>
      <c r="P17" s="23"/>
      <c r="Q17" s="22"/>
      <c r="R17" s="22"/>
      <c r="S17" s="16" t="str">
        <f t="shared" si="0"/>
        <v/>
      </c>
      <c r="T17" s="23"/>
      <c r="U17" s="22"/>
      <c r="V17" s="23"/>
      <c r="W17" s="23"/>
    </row>
    <row r="18" spans="1:23" x14ac:dyDescent="0.25">
      <c r="A18" s="12" t="str">
        <f>IF(C18&lt;&gt;"",A17+1,IF(T18&lt;&gt;"",A17,""))</f>
        <v/>
      </c>
      <c r="B18" s="21"/>
      <c r="C18" s="23"/>
      <c r="D18" s="23"/>
      <c r="E18" s="24"/>
      <c r="F18" s="23"/>
      <c r="G18" s="23"/>
      <c r="H18" s="22"/>
      <c r="I18" s="23"/>
      <c r="J18" s="23"/>
      <c r="K18" s="15" t="str">
        <f>IFERROR(VLOOKUP(L18,受入学部マスタ等!$A$2:$B$15,2,FALSE),"")</f>
        <v/>
      </c>
      <c r="L18" s="23"/>
      <c r="M18" s="23" t="str">
        <f>IFERROR(VLOOKUP(N18,受入学部マスタ等!$F$2:$G$15,2,FALSE),"")</f>
        <v/>
      </c>
      <c r="N18" s="23"/>
      <c r="O18" s="24"/>
      <c r="P18" s="23"/>
      <c r="Q18" s="22"/>
      <c r="R18" s="22"/>
      <c r="S18" s="16" t="str">
        <f t="shared" si="0"/>
        <v/>
      </c>
      <c r="T18" s="23"/>
      <c r="U18" s="22"/>
      <c r="V18" s="23"/>
      <c r="W18" s="23"/>
    </row>
    <row r="19" spans="1:23" x14ac:dyDescent="0.25">
      <c r="A19" s="12" t="str">
        <f>IF(C19&lt;&gt;"",A18+1,IF(T19&lt;&gt;"",A18,""))</f>
        <v/>
      </c>
      <c r="B19" s="21"/>
      <c r="C19" s="23"/>
      <c r="D19" s="23"/>
      <c r="E19" s="24"/>
      <c r="F19" s="23"/>
      <c r="G19" s="23"/>
      <c r="H19" s="22"/>
      <c r="I19" s="23"/>
      <c r="J19" s="23"/>
      <c r="K19" s="15" t="str">
        <f>IFERROR(VLOOKUP(L19,受入学部マスタ等!$A$2:$B$15,2,FALSE),"")</f>
        <v/>
      </c>
      <c r="L19" s="23"/>
      <c r="M19" s="23" t="str">
        <f>IFERROR(VLOOKUP(N19,受入学部マスタ等!$F$2:$G$15,2,FALSE),"")</f>
        <v/>
      </c>
      <c r="N19" s="23"/>
      <c r="O19" s="24"/>
      <c r="P19" s="23"/>
      <c r="Q19" s="22"/>
      <c r="R19" s="22"/>
      <c r="S19" s="16" t="str">
        <f t="shared" si="0"/>
        <v/>
      </c>
      <c r="T19" s="23"/>
      <c r="U19" s="22"/>
      <c r="V19" s="23"/>
      <c r="W19" s="23"/>
    </row>
    <row r="20" spans="1:23" x14ac:dyDescent="0.25">
      <c r="A20" s="12" t="str">
        <f>IF(C20&lt;&gt;"",A19+1,IF(T20&lt;&gt;"",A19,""))</f>
        <v/>
      </c>
      <c r="B20" s="21"/>
      <c r="C20" s="23"/>
      <c r="D20" s="23"/>
      <c r="E20" s="24"/>
      <c r="F20" s="23"/>
      <c r="G20" s="23"/>
      <c r="H20" s="22"/>
      <c r="I20" s="23"/>
      <c r="J20" s="23"/>
      <c r="K20" s="15" t="str">
        <f>IFERROR(VLOOKUP(L20,受入学部マスタ等!$A$2:$B$15,2,FALSE),"")</f>
        <v/>
      </c>
      <c r="L20" s="23"/>
      <c r="M20" s="23" t="str">
        <f>IFERROR(VLOOKUP(N20,受入学部マスタ等!$F$2:$G$15,2,FALSE),"")</f>
        <v/>
      </c>
      <c r="N20" s="23"/>
      <c r="O20" s="24"/>
      <c r="P20" s="23"/>
      <c r="Q20" s="22"/>
      <c r="R20" s="22"/>
      <c r="S20" s="16" t="str">
        <f t="shared" si="0"/>
        <v/>
      </c>
      <c r="T20" s="23"/>
      <c r="U20" s="22"/>
      <c r="V20" s="23"/>
      <c r="W20" s="23"/>
    </row>
    <row r="21" spans="1:23" x14ac:dyDescent="0.25">
      <c r="A21" s="12" t="str">
        <f>IF(C21&lt;&gt;"",A20+1,IF(T21&lt;&gt;"",A20,""))</f>
        <v/>
      </c>
      <c r="B21" s="21"/>
      <c r="C21" s="23"/>
      <c r="D21" s="23"/>
      <c r="E21" s="24"/>
      <c r="F21" s="23"/>
      <c r="G21" s="23"/>
      <c r="H21" s="22"/>
      <c r="I21" s="23"/>
      <c r="J21" s="23"/>
      <c r="K21" s="15" t="str">
        <f>IFERROR(VLOOKUP(L21,受入学部マスタ等!$A$2:$B$15,2,FALSE),"")</f>
        <v/>
      </c>
      <c r="L21" s="23"/>
      <c r="M21" s="23" t="str">
        <f>IFERROR(VLOOKUP(N21,受入学部マスタ等!$F$2:$G$15,2,FALSE),"")</f>
        <v/>
      </c>
      <c r="N21" s="23"/>
      <c r="O21" s="24"/>
      <c r="P21" s="23"/>
      <c r="Q21" s="22"/>
      <c r="R21" s="22"/>
      <c r="S21" s="16" t="str">
        <f t="shared" si="0"/>
        <v/>
      </c>
      <c r="T21" s="23"/>
      <c r="U21" s="22"/>
      <c r="V21" s="23"/>
      <c r="W21" s="23"/>
    </row>
    <row r="22" spans="1:23" x14ac:dyDescent="0.25">
      <c r="A22" s="12" t="str">
        <f>IF(C22&lt;&gt;"",A21+1,IF(T22&lt;&gt;"",A21,""))</f>
        <v/>
      </c>
      <c r="B22" s="21"/>
      <c r="C22" s="23"/>
      <c r="D22" s="23"/>
      <c r="E22" s="24"/>
      <c r="F22" s="23"/>
      <c r="G22" s="23"/>
      <c r="H22" s="22"/>
      <c r="I22" s="23"/>
      <c r="J22" s="23"/>
      <c r="K22" s="15" t="str">
        <f>IFERROR(VLOOKUP(L22,受入学部マスタ等!$A$2:$B$15,2,FALSE),"")</f>
        <v/>
      </c>
      <c r="L22" s="23"/>
      <c r="M22" s="23" t="str">
        <f>IFERROR(VLOOKUP(N22,受入学部マスタ等!$F$2:$G$15,2,FALSE),"")</f>
        <v/>
      </c>
      <c r="N22" s="23"/>
      <c r="O22" s="24"/>
      <c r="P22" s="23"/>
      <c r="Q22" s="22"/>
      <c r="R22" s="22"/>
      <c r="S22" s="16" t="str">
        <f t="shared" si="0"/>
        <v/>
      </c>
      <c r="T22" s="23"/>
      <c r="U22" s="22"/>
      <c r="V22" s="23"/>
      <c r="W22" s="23"/>
    </row>
    <row r="23" spans="1:23" x14ac:dyDescent="0.25">
      <c r="A23" s="12" t="str">
        <f>IF(C23&lt;&gt;"",A22+1,IF(T23&lt;&gt;"",A22,""))</f>
        <v/>
      </c>
      <c r="B23" s="21"/>
      <c r="C23" s="23"/>
      <c r="D23" s="23"/>
      <c r="E23" s="24"/>
      <c r="F23" s="23"/>
      <c r="G23" s="23"/>
      <c r="H23" s="22"/>
      <c r="I23" s="23"/>
      <c r="J23" s="23"/>
      <c r="K23" s="15" t="str">
        <f>IFERROR(VLOOKUP(L23,受入学部マスタ等!$A$2:$B$15,2,FALSE),"")</f>
        <v/>
      </c>
      <c r="L23" s="23"/>
      <c r="M23" s="23" t="str">
        <f>IFERROR(VLOOKUP(N23,受入学部マスタ等!$F$2:$G$15,2,FALSE),"")</f>
        <v/>
      </c>
      <c r="N23" s="23"/>
      <c r="O23" s="24"/>
      <c r="P23" s="23"/>
      <c r="Q23" s="22"/>
      <c r="R23" s="22"/>
      <c r="S23" s="16" t="str">
        <f t="shared" si="0"/>
        <v/>
      </c>
      <c r="T23" s="23"/>
      <c r="U23" s="22"/>
      <c r="V23" s="23"/>
      <c r="W23" s="23"/>
    </row>
    <row r="24" spans="1:23" x14ac:dyDescent="0.25">
      <c r="A24" s="12" t="str">
        <f>IF(C24&lt;&gt;"",A23+1,IF(T24&lt;&gt;"",A23,""))</f>
        <v/>
      </c>
      <c r="B24" s="21"/>
      <c r="C24" s="23"/>
      <c r="D24" s="23"/>
      <c r="E24" s="24"/>
      <c r="F24" s="23"/>
      <c r="G24" s="23"/>
      <c r="H24" s="22"/>
      <c r="I24" s="23"/>
      <c r="J24" s="23"/>
      <c r="K24" s="15" t="str">
        <f>IFERROR(VLOOKUP(L24,受入学部マスタ等!$A$2:$B$15,2,FALSE),"")</f>
        <v/>
      </c>
      <c r="L24" s="23"/>
      <c r="M24" s="23" t="str">
        <f>IFERROR(VLOOKUP(N24,受入学部マスタ等!$F$2:$G$15,2,FALSE),"")</f>
        <v/>
      </c>
      <c r="N24" s="23"/>
      <c r="O24" s="24"/>
      <c r="P24" s="23"/>
      <c r="Q24" s="22"/>
      <c r="R24" s="22"/>
      <c r="S24" s="16" t="str">
        <f t="shared" si="0"/>
        <v/>
      </c>
      <c r="T24" s="23"/>
      <c r="U24" s="22"/>
      <c r="V24" s="23"/>
      <c r="W24" s="23"/>
    </row>
    <row r="25" spans="1:23" x14ac:dyDescent="0.25">
      <c r="A25" s="12" t="str">
        <f>IF(C25&lt;&gt;"",A24+1,IF(T25&lt;&gt;"",A24,""))</f>
        <v/>
      </c>
      <c r="B25" s="21"/>
      <c r="C25" s="23"/>
      <c r="D25" s="23"/>
      <c r="E25" s="24"/>
      <c r="F25" s="23"/>
      <c r="G25" s="23"/>
      <c r="H25" s="22"/>
      <c r="I25" s="23"/>
      <c r="J25" s="23"/>
      <c r="K25" s="15" t="str">
        <f>IFERROR(VLOOKUP(L25,受入学部マスタ等!$A$2:$B$15,2,FALSE),"")</f>
        <v/>
      </c>
      <c r="L25" s="23"/>
      <c r="M25" s="23" t="str">
        <f>IFERROR(VLOOKUP(N25,受入学部マスタ等!$F$2:$G$15,2,FALSE),"")</f>
        <v/>
      </c>
      <c r="N25" s="23"/>
      <c r="O25" s="24"/>
      <c r="P25" s="23"/>
      <c r="Q25" s="22"/>
      <c r="R25" s="22"/>
      <c r="S25" s="16" t="str">
        <f t="shared" si="0"/>
        <v/>
      </c>
      <c r="T25" s="23"/>
      <c r="U25" s="22"/>
      <c r="V25" s="23"/>
      <c r="W25" s="23"/>
    </row>
    <row r="26" spans="1:23" x14ac:dyDescent="0.25">
      <c r="A26" s="12" t="str">
        <f>IF(C26&lt;&gt;"",A25+1,IF(T26&lt;&gt;"",A25,""))</f>
        <v/>
      </c>
      <c r="B26" s="21"/>
      <c r="C26" s="23"/>
      <c r="D26" s="23"/>
      <c r="E26" s="24"/>
      <c r="F26" s="23"/>
      <c r="G26" s="23"/>
      <c r="H26" s="22"/>
      <c r="I26" s="23"/>
      <c r="J26" s="23"/>
      <c r="K26" s="15" t="str">
        <f>IFERROR(VLOOKUP(L26,受入学部マスタ等!$A$2:$B$15,2,FALSE),"")</f>
        <v/>
      </c>
      <c r="L26" s="23"/>
      <c r="M26" s="23" t="str">
        <f>IFERROR(VLOOKUP(N26,受入学部マスタ等!$F$2:$G$15,2,FALSE),"")</f>
        <v/>
      </c>
      <c r="N26" s="23"/>
      <c r="O26" s="24"/>
      <c r="P26" s="23"/>
      <c r="Q26" s="22"/>
      <c r="R26" s="22"/>
      <c r="S26" s="16" t="str">
        <f t="shared" si="0"/>
        <v/>
      </c>
      <c r="T26" s="23"/>
      <c r="U26" s="22"/>
      <c r="V26" s="23"/>
      <c r="W26" s="23"/>
    </row>
    <row r="27" spans="1:23" x14ac:dyDescent="0.25">
      <c r="A27" s="12" t="str">
        <f>IF(C27&lt;&gt;"",A26+1,IF(T27&lt;&gt;"",A26,""))</f>
        <v/>
      </c>
      <c r="B27" s="21"/>
      <c r="C27" s="23"/>
      <c r="D27" s="23"/>
      <c r="E27" s="24"/>
      <c r="F27" s="23"/>
      <c r="G27" s="23"/>
      <c r="H27" s="22"/>
      <c r="I27" s="23"/>
      <c r="J27" s="23"/>
      <c r="K27" s="15" t="str">
        <f>IFERROR(VLOOKUP(L27,受入学部マスタ等!$A$2:$B$15,2,FALSE),"")</f>
        <v/>
      </c>
      <c r="L27" s="23"/>
      <c r="M27" s="23" t="str">
        <f>IFERROR(VLOOKUP(N27,受入学部マスタ等!$F$2:$G$15,2,FALSE),"")</f>
        <v/>
      </c>
      <c r="N27" s="23"/>
      <c r="O27" s="24"/>
      <c r="P27" s="23"/>
      <c r="Q27" s="22"/>
      <c r="R27" s="22"/>
      <c r="S27" s="16" t="str">
        <f t="shared" si="0"/>
        <v/>
      </c>
      <c r="T27" s="23"/>
      <c r="U27" s="22"/>
      <c r="V27" s="23"/>
      <c r="W27" s="23"/>
    </row>
    <row r="28" spans="1:23" x14ac:dyDescent="0.25">
      <c r="A28" s="12" t="str">
        <f>IF(C28&lt;&gt;"",A27+1,IF(T28&lt;&gt;"",A27,""))</f>
        <v/>
      </c>
      <c r="B28" s="21"/>
      <c r="C28" s="23"/>
      <c r="D28" s="23"/>
      <c r="E28" s="24"/>
      <c r="F28" s="23"/>
      <c r="G28" s="23"/>
      <c r="H28" s="22"/>
      <c r="I28" s="23"/>
      <c r="J28" s="23"/>
      <c r="K28" s="15" t="str">
        <f>IFERROR(VLOOKUP(L28,受入学部マスタ等!$A$2:$B$15,2,FALSE),"")</f>
        <v/>
      </c>
      <c r="L28" s="23"/>
      <c r="M28" s="23" t="str">
        <f>IFERROR(VLOOKUP(N28,受入学部マスタ等!$F$2:$G$15,2,FALSE),"")</f>
        <v/>
      </c>
      <c r="N28" s="23"/>
      <c r="O28" s="24"/>
      <c r="P28" s="23"/>
      <c r="Q28" s="22"/>
      <c r="R28" s="22"/>
      <c r="S28" s="16" t="str">
        <f t="shared" si="0"/>
        <v/>
      </c>
      <c r="T28" s="23"/>
      <c r="U28" s="22"/>
      <c r="V28" s="23"/>
      <c r="W28" s="23"/>
    </row>
    <row r="29" spans="1:23" x14ac:dyDescent="0.25">
      <c r="A29" s="12" t="str">
        <f>IF(C29&lt;&gt;"",A28+1,IF(T29&lt;&gt;"",A28,""))</f>
        <v/>
      </c>
      <c r="B29" s="21"/>
      <c r="C29" s="23"/>
      <c r="D29" s="23"/>
      <c r="E29" s="24"/>
      <c r="F29" s="23"/>
      <c r="G29" s="23"/>
      <c r="H29" s="22"/>
      <c r="I29" s="23"/>
      <c r="J29" s="23"/>
      <c r="K29" s="15" t="str">
        <f>IFERROR(VLOOKUP(L29,受入学部マスタ等!$A$2:$B$15,2,FALSE),"")</f>
        <v/>
      </c>
      <c r="L29" s="23"/>
      <c r="M29" s="23" t="str">
        <f>IFERROR(VLOOKUP(N29,受入学部マスタ等!$F$2:$G$15,2,FALSE),"")</f>
        <v/>
      </c>
      <c r="N29" s="23"/>
      <c r="O29" s="24"/>
      <c r="P29" s="23"/>
      <c r="Q29" s="22"/>
      <c r="R29" s="22"/>
      <c r="S29" s="16" t="str">
        <f t="shared" si="0"/>
        <v/>
      </c>
      <c r="T29" s="23"/>
      <c r="U29" s="22"/>
      <c r="V29" s="23"/>
      <c r="W29" s="23"/>
    </row>
    <row r="30" spans="1:23" x14ac:dyDescent="0.25">
      <c r="A30" s="12" t="str">
        <f>IF(C30&lt;&gt;"",A29+1,IF(T30&lt;&gt;"",A29,""))</f>
        <v/>
      </c>
      <c r="B30" s="21"/>
      <c r="C30" s="23"/>
      <c r="D30" s="23"/>
      <c r="E30" s="24"/>
      <c r="F30" s="23"/>
      <c r="G30" s="23"/>
      <c r="H30" s="22"/>
      <c r="I30" s="23"/>
      <c r="J30" s="23"/>
      <c r="K30" s="15" t="str">
        <f>IFERROR(VLOOKUP(L30,受入学部マスタ等!$A$2:$B$15,2,FALSE),"")</f>
        <v/>
      </c>
      <c r="L30" s="23"/>
      <c r="M30" s="23" t="str">
        <f>IFERROR(VLOOKUP(N30,受入学部マスタ等!$F$2:$G$15,2,FALSE),"")</f>
        <v/>
      </c>
      <c r="N30" s="23"/>
      <c r="O30" s="24"/>
      <c r="P30" s="23"/>
      <c r="Q30" s="22"/>
      <c r="R30" s="22"/>
      <c r="S30" s="16" t="str">
        <f t="shared" si="0"/>
        <v/>
      </c>
      <c r="T30" s="23"/>
      <c r="U30" s="22"/>
      <c r="V30" s="23"/>
      <c r="W30" s="23"/>
    </row>
    <row r="31" spans="1:23" x14ac:dyDescent="0.25">
      <c r="A31" s="12" t="str">
        <f>IF(C31&lt;&gt;"",A30+1,IF(T31&lt;&gt;"",A30,""))</f>
        <v/>
      </c>
      <c r="B31" s="21"/>
      <c r="C31" s="23"/>
      <c r="D31" s="23"/>
      <c r="E31" s="24"/>
      <c r="F31" s="23"/>
      <c r="G31" s="23"/>
      <c r="H31" s="22"/>
      <c r="I31" s="23"/>
      <c r="J31" s="23"/>
      <c r="K31" s="15" t="str">
        <f>IFERROR(VLOOKUP(L31,受入学部マスタ等!$A$2:$B$15,2,FALSE),"")</f>
        <v/>
      </c>
      <c r="L31" s="23"/>
      <c r="M31" s="23" t="str">
        <f>IFERROR(VLOOKUP(N31,受入学部マスタ等!$F$2:$G$15,2,FALSE),"")</f>
        <v/>
      </c>
      <c r="N31" s="23"/>
      <c r="O31" s="24"/>
      <c r="P31" s="23"/>
      <c r="Q31" s="22"/>
      <c r="R31" s="22"/>
      <c r="S31" s="16" t="str">
        <f t="shared" si="0"/>
        <v/>
      </c>
      <c r="T31" s="23"/>
      <c r="U31" s="22"/>
      <c r="V31" s="23"/>
      <c r="W31" s="23"/>
    </row>
    <row r="32" spans="1:23" x14ac:dyDescent="0.25">
      <c r="A32" s="12" t="str">
        <f>IF(C32&lt;&gt;"",A31+1,IF(T32&lt;&gt;"",A31,""))</f>
        <v/>
      </c>
      <c r="B32" s="21"/>
      <c r="C32" s="23"/>
      <c r="D32" s="23"/>
      <c r="E32" s="24"/>
      <c r="F32" s="23"/>
      <c r="G32" s="23"/>
      <c r="H32" s="22"/>
      <c r="I32" s="23"/>
      <c r="J32" s="23"/>
      <c r="K32" s="15" t="str">
        <f>IFERROR(VLOOKUP(L32,受入学部マスタ等!$A$2:$B$15,2,FALSE),"")</f>
        <v/>
      </c>
      <c r="L32" s="23"/>
      <c r="M32" s="23" t="str">
        <f>IFERROR(VLOOKUP(N32,受入学部マスタ等!$F$2:$G$15,2,FALSE),"")</f>
        <v/>
      </c>
      <c r="N32" s="23"/>
      <c r="O32" s="24"/>
      <c r="P32" s="23"/>
      <c r="Q32" s="22"/>
      <c r="R32" s="22"/>
      <c r="S32" s="16" t="str">
        <f t="shared" si="0"/>
        <v/>
      </c>
      <c r="T32" s="23"/>
      <c r="U32" s="22"/>
      <c r="V32" s="23"/>
      <c r="W32" s="23"/>
    </row>
    <row r="33" spans="1:23" x14ac:dyDescent="0.25">
      <c r="A33" s="12" t="str">
        <f>IF(C33&lt;&gt;"",A32+1,IF(T33&lt;&gt;"",A32,""))</f>
        <v/>
      </c>
      <c r="B33" s="21"/>
      <c r="C33" s="23"/>
      <c r="D33" s="23"/>
      <c r="E33" s="24"/>
      <c r="F33" s="23"/>
      <c r="G33" s="23"/>
      <c r="H33" s="22"/>
      <c r="I33" s="23"/>
      <c r="J33" s="23"/>
      <c r="K33" s="15" t="str">
        <f>IFERROR(VLOOKUP(L33,受入学部マスタ等!$A$2:$B$15,2,FALSE),"")</f>
        <v/>
      </c>
      <c r="L33" s="23"/>
      <c r="M33" s="23" t="str">
        <f>IFERROR(VLOOKUP(N33,受入学部マスタ等!$F$2:$G$15,2,FALSE),"")</f>
        <v/>
      </c>
      <c r="N33" s="23"/>
      <c r="O33" s="24"/>
      <c r="P33" s="23"/>
      <c r="Q33" s="22"/>
      <c r="R33" s="22"/>
      <c r="S33" s="16" t="str">
        <f t="shared" si="0"/>
        <v/>
      </c>
      <c r="T33" s="23"/>
      <c r="U33" s="22"/>
      <c r="V33" s="23"/>
      <c r="W33" s="23"/>
    </row>
    <row r="34" spans="1:23" x14ac:dyDescent="0.25">
      <c r="A34" s="12" t="str">
        <f>IF(C34&lt;&gt;"",A33+1,IF(T34&lt;&gt;"",A33,""))</f>
        <v/>
      </c>
      <c r="B34" s="21"/>
      <c r="C34" s="23"/>
      <c r="D34" s="23"/>
      <c r="E34" s="24"/>
      <c r="F34" s="23"/>
      <c r="G34" s="23"/>
      <c r="H34" s="22"/>
      <c r="I34" s="23"/>
      <c r="J34" s="23"/>
      <c r="K34" s="15" t="str">
        <f>IFERROR(VLOOKUP(L34,受入学部マスタ等!$A$2:$B$15,2,FALSE),"")</f>
        <v/>
      </c>
      <c r="L34" s="23"/>
      <c r="M34" s="23" t="str">
        <f>IFERROR(VLOOKUP(N34,受入学部マスタ等!$F$2:$G$15,2,FALSE),"")</f>
        <v/>
      </c>
      <c r="N34" s="23"/>
      <c r="O34" s="24"/>
      <c r="P34" s="23"/>
      <c r="Q34" s="22"/>
      <c r="R34" s="22"/>
      <c r="S34" s="16" t="str">
        <f t="shared" si="0"/>
        <v/>
      </c>
      <c r="T34" s="23"/>
      <c r="U34" s="22"/>
      <c r="V34" s="23"/>
      <c r="W34" s="23"/>
    </row>
    <row r="35" spans="1:23" x14ac:dyDescent="0.25">
      <c r="A35" s="12" t="str">
        <f>IF(C35&lt;&gt;"",A34+1,IF(T35&lt;&gt;"",A34,""))</f>
        <v/>
      </c>
      <c r="B35" s="21"/>
      <c r="C35" s="23"/>
      <c r="D35" s="23"/>
      <c r="E35" s="24"/>
      <c r="F35" s="23"/>
      <c r="G35" s="23"/>
      <c r="H35" s="22"/>
      <c r="I35" s="23"/>
      <c r="J35" s="23"/>
      <c r="K35" s="15" t="str">
        <f>IFERROR(VLOOKUP(L35,受入学部マスタ等!$A$2:$B$15,2,FALSE),"")</f>
        <v/>
      </c>
      <c r="L35" s="23"/>
      <c r="M35" s="23" t="str">
        <f>IFERROR(VLOOKUP(N35,受入学部マスタ等!$F$2:$G$15,2,FALSE),"")</f>
        <v/>
      </c>
      <c r="N35" s="23"/>
      <c r="O35" s="24"/>
      <c r="P35" s="23"/>
      <c r="Q35" s="22"/>
      <c r="R35" s="22"/>
      <c r="S35" s="16" t="str">
        <f t="shared" si="0"/>
        <v/>
      </c>
      <c r="T35" s="23"/>
      <c r="U35" s="22"/>
      <c r="V35" s="23"/>
      <c r="W35" s="23"/>
    </row>
    <row r="36" spans="1:23" x14ac:dyDescent="0.25">
      <c r="A36" s="12" t="str">
        <f>IF(C36&lt;&gt;"",A35+1,IF(T36&lt;&gt;"",A35,""))</f>
        <v/>
      </c>
      <c r="B36" s="21"/>
      <c r="C36" s="23"/>
      <c r="D36" s="23"/>
      <c r="E36" s="24"/>
      <c r="F36" s="23"/>
      <c r="G36" s="23"/>
      <c r="H36" s="22"/>
      <c r="I36" s="23"/>
      <c r="J36" s="23"/>
      <c r="K36" s="15" t="str">
        <f>IFERROR(VLOOKUP(L36,受入学部マスタ等!$A$2:$B$15,2,FALSE),"")</f>
        <v/>
      </c>
      <c r="L36" s="23"/>
      <c r="M36" s="23" t="str">
        <f>IFERROR(VLOOKUP(N36,受入学部マスタ等!$F$2:$G$15,2,FALSE),"")</f>
        <v/>
      </c>
      <c r="N36" s="23"/>
      <c r="O36" s="24"/>
      <c r="P36" s="23"/>
      <c r="Q36" s="22"/>
      <c r="R36" s="22"/>
      <c r="S36" s="16" t="str">
        <f t="shared" si="0"/>
        <v/>
      </c>
      <c r="T36" s="23"/>
      <c r="U36" s="22"/>
      <c r="V36" s="23"/>
      <c r="W36" s="23"/>
    </row>
    <row r="37" spans="1:23" x14ac:dyDescent="0.25">
      <c r="A37" s="12" t="str">
        <f>IF(C37&lt;&gt;"",A36+1,IF(T37&lt;&gt;"",A36,""))</f>
        <v/>
      </c>
      <c r="B37" s="21"/>
      <c r="C37" s="23"/>
      <c r="D37" s="23"/>
      <c r="E37" s="24"/>
      <c r="F37" s="23"/>
      <c r="G37" s="23"/>
      <c r="H37" s="22"/>
      <c r="I37" s="23"/>
      <c r="J37" s="23"/>
      <c r="K37" s="15" t="str">
        <f>IFERROR(VLOOKUP(L37,受入学部マスタ等!$A$2:$B$15,2,FALSE),"")</f>
        <v/>
      </c>
      <c r="L37" s="23"/>
      <c r="M37" s="23" t="str">
        <f>IFERROR(VLOOKUP(N37,受入学部マスタ等!$F$2:$G$15,2,FALSE),"")</f>
        <v/>
      </c>
      <c r="N37" s="23"/>
      <c r="O37" s="24"/>
      <c r="P37" s="23"/>
      <c r="Q37" s="22"/>
      <c r="R37" s="22"/>
      <c r="S37" s="16" t="str">
        <f t="shared" si="0"/>
        <v/>
      </c>
      <c r="T37" s="23"/>
      <c r="U37" s="22"/>
      <c r="V37" s="23"/>
      <c r="W37" s="23"/>
    </row>
    <row r="38" spans="1:23" x14ac:dyDescent="0.25">
      <c r="A38" s="12" t="str">
        <f>IF(C38&lt;&gt;"",A37+1,IF(T38&lt;&gt;"",A37,""))</f>
        <v/>
      </c>
      <c r="B38" s="21"/>
      <c r="C38" s="23"/>
      <c r="D38" s="23"/>
      <c r="E38" s="24"/>
      <c r="F38" s="23"/>
      <c r="G38" s="23"/>
      <c r="H38" s="22"/>
      <c r="I38" s="23"/>
      <c r="J38" s="23"/>
      <c r="K38" s="15" t="str">
        <f>IFERROR(VLOOKUP(L38,受入学部マスタ等!$A$2:$B$15,2,FALSE),"")</f>
        <v/>
      </c>
      <c r="L38" s="23"/>
      <c r="M38" s="23" t="str">
        <f>IFERROR(VLOOKUP(N38,受入学部マスタ等!$F$2:$G$15,2,FALSE),"")</f>
        <v/>
      </c>
      <c r="N38" s="23"/>
      <c r="O38" s="24"/>
      <c r="P38" s="23"/>
      <c r="Q38" s="22"/>
      <c r="R38" s="22"/>
      <c r="S38" s="16" t="str">
        <f t="shared" si="0"/>
        <v/>
      </c>
      <c r="T38" s="23"/>
      <c r="U38" s="22"/>
      <c r="V38" s="23"/>
      <c r="W38" s="23"/>
    </row>
    <row r="39" spans="1:23" x14ac:dyDescent="0.25">
      <c r="A39" s="12" t="str">
        <f>IF(C39&lt;&gt;"",A38+1,IF(T39&lt;&gt;"",A38,""))</f>
        <v/>
      </c>
      <c r="B39" s="21"/>
      <c r="C39" s="23"/>
      <c r="D39" s="23"/>
      <c r="E39" s="24"/>
      <c r="F39" s="23"/>
      <c r="G39" s="23"/>
      <c r="H39" s="22"/>
      <c r="I39" s="23"/>
      <c r="J39" s="23"/>
      <c r="K39" s="15" t="str">
        <f>IFERROR(VLOOKUP(L39,受入学部マスタ等!$A$2:$B$15,2,FALSE),"")</f>
        <v/>
      </c>
      <c r="L39" s="23"/>
      <c r="M39" s="23" t="str">
        <f>IFERROR(VLOOKUP(N39,受入学部マスタ等!$F$2:$G$15,2,FALSE),"")</f>
        <v/>
      </c>
      <c r="N39" s="23"/>
      <c r="O39" s="24"/>
      <c r="P39" s="23"/>
      <c r="Q39" s="22"/>
      <c r="R39" s="22"/>
      <c r="S39" s="16" t="str">
        <f t="shared" si="0"/>
        <v/>
      </c>
      <c r="T39" s="23"/>
      <c r="U39" s="22"/>
      <c r="V39" s="23"/>
      <c r="W39" s="23"/>
    </row>
    <row r="40" spans="1:23" x14ac:dyDescent="0.25">
      <c r="A40" s="12" t="str">
        <f>IF(C40&lt;&gt;"",A39+1,IF(T40&lt;&gt;"",A39,""))</f>
        <v/>
      </c>
      <c r="B40" s="21"/>
      <c r="C40" s="23"/>
      <c r="D40" s="23"/>
      <c r="E40" s="24"/>
      <c r="F40" s="23"/>
      <c r="G40" s="23"/>
      <c r="H40" s="22"/>
      <c r="I40" s="23"/>
      <c r="J40" s="23"/>
      <c r="K40" s="15" t="str">
        <f>IFERROR(VLOOKUP(L40,受入学部マスタ等!$A$2:$B$15,2,FALSE),"")</f>
        <v/>
      </c>
      <c r="L40" s="23"/>
      <c r="M40" s="23" t="str">
        <f>IFERROR(VLOOKUP(N40,受入学部マスタ等!$F$2:$G$15,2,FALSE),"")</f>
        <v/>
      </c>
      <c r="N40" s="23"/>
      <c r="O40" s="24"/>
      <c r="P40" s="23"/>
      <c r="Q40" s="22"/>
      <c r="R40" s="22"/>
      <c r="S40" s="16" t="str">
        <f t="shared" si="0"/>
        <v/>
      </c>
      <c r="T40" s="23"/>
      <c r="U40" s="22"/>
      <c r="V40" s="23"/>
      <c r="W40" s="23"/>
    </row>
    <row r="41" spans="1:23" x14ac:dyDescent="0.25">
      <c r="L41" s="2"/>
      <c r="M41" s="2"/>
    </row>
  </sheetData>
  <sheetProtection algorithmName="SHA-512" hashValue="KEKnQ3CACZCda5rdQ+QzGbaZEp5dmaWgTI/WWnX1NFbAN1ae3mglyPt1xIpu4k86HTzvNjJrchFKTczGmQ0lMA==" saltValue="MGtgZoNrZCk2oLrIlIS8og==" spinCount="100000" sheet="1" formatCells="0"/>
  <phoneticPr fontId="2"/>
  <conditionalFormatting sqref="T2:W7">
    <cfRule type="expression" dxfId="3" priority="2">
      <formula>$P$2=2</formula>
    </cfRule>
    <cfRule type="expression" dxfId="2" priority="3">
      <formula>$P$2=1</formula>
    </cfRule>
  </conditionalFormatting>
  <conditionalFormatting sqref="T3:W7">
    <cfRule type="expression" dxfId="1" priority="1">
      <formula>$P$2=3</formula>
    </cfRule>
  </conditionalFormatting>
  <dataValidations count="4">
    <dataValidation type="date" operator="greaterThanOrEqual" allowBlank="1" showInputMessage="1" showErrorMessage="1" prompt="YYYY/MM/DD　の形式で入力してください。_x000a_(例：2000年10月11日_x000a_　　　→　2000/10/11)_x000a__x000a_The date format should be YYYY/MM/DD._x000a_(ex.：October 11, 2000_x000a_　　　→　2000/10/11)" sqref="H2 Q2:R2 U2:U7" xr:uid="{A62D6A93-D1D9-4D93-B30C-09B419F6EBEF}">
      <formula1>1</formula1>
    </dataValidation>
    <dataValidation allowBlank="1" showInputMessage="1" showErrorMessage="1" prompt="これ以降のセルは入居区分を3.夫婦室または4.家族室を選んだ方のみ入力してください。_x000a_Please fill in the cells after this one only if you chose 3.Couple Room or 4.Family Room." sqref="T2:T7" xr:uid="{150F2474-DB27-4BAB-AFEC-1DE432D3D656}"/>
    <dataValidation allowBlank="1" showInputMessage="1" showErrorMessage="1" prompt="合格発表がまだ出ていない方のみ日付を入力し、既に合格が決定している人は空欄にしておいてください。日付の形式は YYYY/MM/DD でお願いします。_x000a_Please enter the date only if you have not yet been accepted, and leave it blank if you have already been accepted.The date format should be YYYYY/MM/DD." sqref="F2:F40" xr:uid="{1139DCF8-0176-42D5-B870-413E8CB203E0}"/>
    <dataValidation type="date" operator="greaterThanOrEqual" allowBlank="1" showInputMessage="1" showErrorMessage="1" sqref="G3:J40" xr:uid="{D424D9F5-B43A-48D0-8F2B-F1F985D9F669}">
      <formula1>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07854E3-1F40-4972-BEE7-D496A05AF24A}">
          <x14:formula1>
            <xm:f>受入学部マスタ等!$D$2:$D$3</xm:f>
          </x14:formula1>
          <xm:sqref>E2:E40 V2:V7</xm:sqref>
        </x14:dataValidation>
        <x14:dataValidation type="list" allowBlank="1" showInputMessage="1" showErrorMessage="1" xr:uid="{B21F9352-3198-45B3-A814-EE2D323AD471}">
          <x14:formula1>
            <xm:f>受入学部マスタ等!$I$2:$I$3</xm:f>
          </x14:formula1>
          <xm:sqref>O2</xm:sqref>
        </x14:dataValidation>
        <x14:dataValidation type="list" allowBlank="1" showInputMessage="1" showErrorMessage="1" prompt="希望する部屋のタイプによって1～4の番号を選択してください。_x000a_Select the number 1-4 depending on the type of room you wish._x000a_1:単身室 / Single room_x000a_2:シェア室 / Shared(Quad) room_x000a_3:夫婦室 / Couple room_x000a_4:家族室 / Family room" xr:uid="{B2B2EBE5-95E8-4B1F-8AFC-442D051B1415}">
          <x14:formula1>
            <xm:f>受入学部マスタ等!$K$2:$K$4</xm:f>
          </x14:formula1>
          <xm:sqref>P2</xm:sqref>
        </x14:dataValidation>
        <x14:dataValidation type="list" allowBlank="1" showInputMessage="1" showErrorMessage="1" xr:uid="{26B42256-DA86-42E2-A783-B8CED900382B}">
          <x14:formula1>
            <xm:f>受入学部マスタ等!$M$2:$M$6</xm:f>
          </x14:formula1>
          <xm:sqref>W2:W7</xm:sqref>
        </x14:dataValidation>
        <x14:dataValidation type="list" allowBlank="1" showInputMessage="1" showErrorMessage="1" xr:uid="{4C76E32B-7FD5-4E88-8BF3-26D28C79CAAD}">
          <x14:formula1>
            <xm:f>受入学部マスタ等!$F$2:$F$5</xm:f>
          </x14:formula1>
          <xm:sqref>N2</xm:sqref>
        </x14:dataValidation>
        <x14:dataValidation type="list" allowBlank="1" showInputMessage="1" showErrorMessage="1" xr:uid="{483DF595-3552-4ABF-B4BC-D729B48286E7}">
          <x14:formula1>
            <xm:f>受入学部マスタ等!$A$2:$A$15</xm:f>
          </x14:formula1>
          <xm:sqref>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E2713-B30F-48F9-AA22-DBD2DAEBD7E5}">
  <sheetPr>
    <tabColor rgb="FFFFFF00"/>
    <pageSetUpPr fitToPage="1"/>
  </sheetPr>
  <dimension ref="A1:M16"/>
  <sheetViews>
    <sheetView topLeftCell="B1" workbookViewId="0">
      <selection activeCell="K8" sqref="K8"/>
    </sheetView>
  </sheetViews>
  <sheetFormatPr defaultRowHeight="15.75" x14ac:dyDescent="0.25"/>
  <cols>
    <col min="1" max="1" width="93.109375" bestFit="1" customWidth="1"/>
    <col min="2" max="2" width="13.88671875" customWidth="1"/>
    <col min="3" max="3" width="2.77734375" style="3" customWidth="1"/>
    <col min="4" max="4" width="10" bestFit="1" customWidth="1"/>
    <col min="5" max="5" width="2.77734375" customWidth="1"/>
    <col min="6" max="6" width="58.33203125" bestFit="1" customWidth="1"/>
    <col min="7" max="7" width="13.88671875" customWidth="1"/>
    <col min="8" max="8" width="2.77734375" customWidth="1"/>
    <col min="10" max="10" width="2.77734375" customWidth="1"/>
    <col min="12" max="12" width="2.77734375" customWidth="1"/>
    <col min="13" max="13" width="11.6640625" bestFit="1" customWidth="1"/>
  </cols>
  <sheetData>
    <row r="1" spans="1:13" ht="141.75" x14ac:dyDescent="0.25">
      <c r="A1" s="17" t="s">
        <v>21</v>
      </c>
      <c r="B1" s="18" t="s">
        <v>22</v>
      </c>
      <c r="C1"/>
      <c r="D1" s="10" t="s">
        <v>8</v>
      </c>
      <c r="F1" s="10" t="s">
        <v>7</v>
      </c>
      <c r="G1" s="18" t="s">
        <v>48</v>
      </c>
      <c r="I1" s="10" t="s">
        <v>10</v>
      </c>
      <c r="K1" s="10" t="s">
        <v>11</v>
      </c>
      <c r="M1" s="10" t="s">
        <v>17</v>
      </c>
    </row>
    <row r="2" spans="1:13" x14ac:dyDescent="0.25">
      <c r="A2" s="19" t="s">
        <v>33</v>
      </c>
      <c r="B2" s="4">
        <v>610506</v>
      </c>
      <c r="C2"/>
      <c r="D2" t="s">
        <v>23</v>
      </c>
      <c r="F2" t="s">
        <v>45</v>
      </c>
      <c r="G2" s="4">
        <v>21</v>
      </c>
      <c r="I2" t="s">
        <v>24</v>
      </c>
      <c r="K2">
        <v>1</v>
      </c>
      <c r="M2" t="s">
        <v>25</v>
      </c>
    </row>
    <row r="3" spans="1:13" ht="15" customHeight="1" x14ac:dyDescent="0.25">
      <c r="A3" s="4" t="s">
        <v>34</v>
      </c>
      <c r="B3" s="4">
        <v>610518</v>
      </c>
      <c r="C3"/>
      <c r="D3" t="s">
        <v>26</v>
      </c>
      <c r="F3" s="4" t="s">
        <v>46</v>
      </c>
      <c r="G3" s="4">
        <v>22</v>
      </c>
      <c r="I3" t="s">
        <v>27</v>
      </c>
      <c r="K3">
        <v>3</v>
      </c>
      <c r="M3" t="s">
        <v>28</v>
      </c>
    </row>
    <row r="4" spans="1:13" ht="15" customHeight="1" x14ac:dyDescent="0.25">
      <c r="A4" s="4" t="s">
        <v>31</v>
      </c>
      <c r="B4" s="4">
        <v>610521</v>
      </c>
      <c r="C4"/>
      <c r="F4" s="4" t="s">
        <v>47</v>
      </c>
      <c r="G4" s="4">
        <v>23</v>
      </c>
      <c r="K4">
        <v>4</v>
      </c>
      <c r="M4" t="s">
        <v>29</v>
      </c>
    </row>
    <row r="5" spans="1:13" ht="15" customHeight="1" x14ac:dyDescent="0.25">
      <c r="A5" s="4" t="s">
        <v>35</v>
      </c>
      <c r="B5" s="4">
        <v>615802</v>
      </c>
      <c r="C5"/>
      <c r="F5" s="4" t="s">
        <v>32</v>
      </c>
      <c r="G5" s="4">
        <v>24</v>
      </c>
      <c r="M5" t="s">
        <v>30</v>
      </c>
    </row>
    <row r="6" spans="1:13" ht="15" customHeight="1" x14ac:dyDescent="0.25">
      <c r="A6" s="4" t="s">
        <v>36</v>
      </c>
      <c r="B6" s="4">
        <v>620087</v>
      </c>
      <c r="C6"/>
      <c r="G6" s="4"/>
      <c r="M6" s="4" t="s">
        <v>32</v>
      </c>
    </row>
    <row r="7" spans="1:13" ht="15" customHeight="1" x14ac:dyDescent="0.25">
      <c r="A7" s="4" t="s">
        <v>37</v>
      </c>
      <c r="B7" s="4">
        <v>620140</v>
      </c>
      <c r="C7"/>
      <c r="G7" s="4"/>
    </row>
    <row r="8" spans="1:13" ht="15" customHeight="1" x14ac:dyDescent="0.25">
      <c r="A8" s="4" t="s">
        <v>38</v>
      </c>
      <c r="B8" s="4">
        <v>620222</v>
      </c>
      <c r="C8"/>
      <c r="G8" s="4"/>
    </row>
    <row r="9" spans="1:13" ht="15" customHeight="1" x14ac:dyDescent="0.25">
      <c r="A9" s="4" t="s">
        <v>39</v>
      </c>
      <c r="B9" s="4">
        <v>620910</v>
      </c>
      <c r="C9"/>
      <c r="F9" s="4"/>
      <c r="G9" s="4"/>
    </row>
    <row r="10" spans="1:13" ht="15" customHeight="1" x14ac:dyDescent="0.25">
      <c r="A10" s="4" t="s">
        <v>40</v>
      </c>
      <c r="B10" s="4">
        <v>620940</v>
      </c>
      <c r="C10"/>
      <c r="G10" s="4"/>
    </row>
    <row r="11" spans="1:13" ht="15" customHeight="1" x14ac:dyDescent="0.25">
      <c r="A11" s="4" t="s">
        <v>41</v>
      </c>
      <c r="B11" s="4">
        <v>620960</v>
      </c>
      <c r="C11"/>
      <c r="G11" s="4"/>
    </row>
    <row r="12" spans="1:13" ht="15" customHeight="1" x14ac:dyDescent="0.25">
      <c r="A12" s="4" t="s">
        <v>42</v>
      </c>
      <c r="B12" s="4">
        <v>620970</v>
      </c>
      <c r="C12"/>
      <c r="G12" s="4"/>
    </row>
    <row r="13" spans="1:13" ht="15" customHeight="1" x14ac:dyDescent="0.25">
      <c r="A13" s="4" t="s">
        <v>43</v>
      </c>
      <c r="B13" s="4">
        <v>621000</v>
      </c>
      <c r="C13"/>
      <c r="G13" s="4"/>
    </row>
    <row r="14" spans="1:13" ht="15" customHeight="1" x14ac:dyDescent="0.25">
      <c r="A14" s="4" t="s">
        <v>44</v>
      </c>
      <c r="B14" s="4">
        <v>621010</v>
      </c>
      <c r="C14"/>
      <c r="G14" s="4"/>
    </row>
    <row r="15" spans="1:13" ht="15" customHeight="1" x14ac:dyDescent="0.25">
      <c r="A15" s="4" t="s">
        <v>32</v>
      </c>
      <c r="B15" s="4">
        <v>999999</v>
      </c>
      <c r="C15"/>
      <c r="G15" s="4"/>
    </row>
    <row r="16" spans="1:13" x14ac:dyDescent="0.25">
      <c r="A16" s="4"/>
      <c r="B16" s="4"/>
      <c r="C16"/>
      <c r="G16" s="4"/>
    </row>
  </sheetData>
  <phoneticPr fontId="2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入居申請</vt:lpstr>
      <vt:lpstr>受入学部マスタ等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清永　英一</dc:creator>
  <cp:lastModifiedBy>古牧　康規</cp:lastModifiedBy>
  <cp:lastPrinted>2023-06-01T23:55:29Z</cp:lastPrinted>
  <dcterms:created xsi:type="dcterms:W3CDTF">2023-03-10T00:43:52Z</dcterms:created>
  <dcterms:modified xsi:type="dcterms:W3CDTF">2023-12-21T00:08:32Z</dcterms:modified>
</cp:coreProperties>
</file>